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ОБЪЯВЛЕНИЕ 2024г\Объявление 66 зап части авто\"/>
    </mc:Choice>
  </mc:AlternateContent>
  <bookViews>
    <workbookView xWindow="0" yWindow="0" windowWidth="28800" windowHeight="12990"/>
  </bookViews>
  <sheets>
    <sheet name="заявка ННМЦ 2014" sheetId="1" r:id="rId1"/>
    <sheet name="ГСМ 2014" sheetId="3" r:id="rId2"/>
  </sheets>
  <definedNames>
    <definedName name="_xlnm.Print_Titles" localSheetId="0">'заявка ННМЦ 2014'!$5:$6</definedName>
    <definedName name="_xlnm.Print_Area" localSheetId="0">'заявка ННМЦ 2014'!$A$1:$I$112</definedName>
  </definedNames>
  <calcPr calcId="162913" calcOnSave="0"/>
</workbook>
</file>

<file path=xl/calcChain.xml><?xml version="1.0" encoding="utf-8"?>
<calcChain xmlns="http://schemas.openxmlformats.org/spreadsheetml/2006/main">
  <c r="G73" i="1" l="1"/>
  <c r="G74" i="1"/>
  <c r="G75" i="1"/>
  <c r="G20" i="1" l="1"/>
  <c r="G21" i="1"/>
  <c r="G22" i="1"/>
  <c r="G23" i="1"/>
  <c r="G24" i="1"/>
  <c r="G25" i="1"/>
  <c r="G26" i="1"/>
  <c r="G27" i="1"/>
  <c r="G28" i="1"/>
  <c r="G29" i="1"/>
  <c r="G30" i="1"/>
  <c r="G8" i="1"/>
  <c r="G9" i="1"/>
  <c r="G10" i="1"/>
  <c r="G11" i="1"/>
  <c r="G12" i="1"/>
  <c r="G13" i="1"/>
  <c r="G89" i="1"/>
  <c r="G88" i="1"/>
  <c r="G16" i="1" l="1"/>
  <c r="G15" i="1"/>
  <c r="G14" i="1"/>
  <c r="G7" i="1"/>
  <c r="G17" i="1" l="1"/>
  <c r="G19" i="1"/>
  <c r="G32" i="1" l="1"/>
  <c r="G102" i="1"/>
  <c r="G72" i="1" l="1"/>
  <c r="G76" i="1" s="1"/>
  <c r="G69" i="1"/>
  <c r="G68" i="1"/>
  <c r="G67" i="1"/>
  <c r="G66" i="1"/>
  <c r="G65" i="1"/>
  <c r="G62" i="1"/>
  <c r="G87" i="1"/>
  <c r="G86" i="1"/>
  <c r="G85" i="1"/>
  <c r="G84" i="1"/>
  <c r="G83" i="1"/>
  <c r="G82" i="1"/>
  <c r="G81" i="1"/>
  <c r="G80" i="1"/>
  <c r="G79" i="1"/>
  <c r="G78" i="1"/>
  <c r="G35" i="1"/>
  <c r="G36" i="1"/>
  <c r="G37" i="1"/>
  <c r="G38" i="1"/>
  <c r="G39" i="1"/>
  <c r="G40" i="1"/>
  <c r="G41" i="1"/>
  <c r="G42" i="1"/>
  <c r="G43" i="1"/>
  <c r="G44" i="1"/>
  <c r="G45" i="1"/>
  <c r="G46" i="1"/>
  <c r="G90" i="1" l="1"/>
  <c r="G95" i="1"/>
  <c r="G11" i="3"/>
  <c r="G61" i="1"/>
  <c r="G60" i="1"/>
  <c r="G59" i="1"/>
  <c r="G58" i="1"/>
  <c r="G54" i="1"/>
  <c r="G53" i="1"/>
  <c r="G52" i="1"/>
  <c r="G51" i="1"/>
  <c r="G50" i="1"/>
  <c r="G49" i="1"/>
  <c r="G56" i="1" l="1"/>
  <c r="G63" i="1"/>
  <c r="G92" i="1"/>
  <c r="G93" i="1"/>
  <c r="G94" i="1"/>
  <c r="G96" i="1"/>
  <c r="G105" i="1" l="1"/>
  <c r="G101" i="1"/>
  <c r="G100" i="1"/>
  <c r="G99" i="1"/>
  <c r="G98" i="1"/>
  <c r="G97" i="1"/>
  <c r="G12" i="3"/>
  <c r="G13" i="3"/>
  <c r="G34" i="1"/>
  <c r="G47" i="1" s="1"/>
  <c r="G103" i="1" l="1"/>
  <c r="G14" i="3"/>
</calcChain>
</file>

<file path=xl/sharedStrings.xml><?xml version="1.0" encoding="utf-8"?>
<sst xmlns="http://schemas.openxmlformats.org/spreadsheetml/2006/main" count="380" uniqueCount="140">
  <si>
    <t>компл.</t>
  </si>
  <si>
    <t>по факту</t>
  </si>
  <si>
    <t>Фильтра маслянные</t>
  </si>
  <si>
    <t>Одноразовые, для тонкой  и  грубой очистки масла .</t>
  </si>
  <si>
    <t>шт</t>
  </si>
  <si>
    <t>Фильтра воздушные</t>
  </si>
  <si>
    <t>Одноразовые,для очистки воздуха от пыли и других механических примесей.</t>
  </si>
  <si>
    <t>Фильтр топливный</t>
  </si>
  <si>
    <t>Одноразовый, для тонкой и грубой очистки топлива</t>
  </si>
  <si>
    <t>Тормозные колодки</t>
  </si>
  <si>
    <t>Для дисковых и барабанных тормозных механизмов</t>
  </si>
  <si>
    <t>Ремни приводные</t>
  </si>
  <si>
    <t>Ручейковые , клиновые, для привода агрегатов двигателя</t>
  </si>
  <si>
    <t>Датчики (тепмератур, термо, топливные,) электросистемы авто.</t>
  </si>
  <si>
    <t>Обеспечивают работу систем охлаждения,смазки, питания.</t>
  </si>
  <si>
    <t>Стартер.</t>
  </si>
  <si>
    <t>электроагрегат служит для запуска двигателя.</t>
  </si>
  <si>
    <t>Генератор.</t>
  </si>
  <si>
    <t>Электроагрегат питающий бортовую электросистему.</t>
  </si>
  <si>
    <t>Рулевые тяги.</t>
  </si>
  <si>
    <t>Металлическая тяга с плавающим соединением.</t>
  </si>
  <si>
    <t>Стабилизаторы  с втулками(передние, задние)</t>
  </si>
  <si>
    <t>Кованная металлическая тяга с резиновыми втулками.</t>
  </si>
  <si>
    <t>Подшипники ступиц.</t>
  </si>
  <si>
    <t>Роликовые,шариковые,конусные,прямые.предназначеные для качения колеса.</t>
  </si>
  <si>
    <t>Тормозные диски.</t>
  </si>
  <si>
    <t>Вентилируемые , не вентилируемые стальные изделия.</t>
  </si>
  <si>
    <t>Металлорезиновые, гидравлические опорные детали.</t>
  </si>
  <si>
    <t>Направляющие втулки клапанов ГБЦ.</t>
  </si>
  <si>
    <t>Металлические втулки.</t>
  </si>
  <si>
    <t>Сальники для двигателя и других агрегатов авто.</t>
  </si>
  <si>
    <t>Металлорезиновые уплотнительные кольца.</t>
  </si>
  <si>
    <t>Амортизаторы передней и задней подвески.</t>
  </si>
  <si>
    <t>Масляные и  газовые. Деталь подвески автомобиля.</t>
  </si>
  <si>
    <t>Шаровые опоры.</t>
  </si>
  <si>
    <t>Металлокапроновоя деталь с плавающим пальцем.</t>
  </si>
  <si>
    <t>Радиатор системы охлаждения.</t>
  </si>
  <si>
    <t>Аллюминевый и медный служит для охлаждения жидкости системы охлаждения.</t>
  </si>
  <si>
    <t>л.</t>
  </si>
  <si>
    <t>Ед. изм.</t>
  </si>
  <si>
    <t>Кол-во, объем</t>
  </si>
  <si>
    <t>Сумма, тенге</t>
  </si>
  <si>
    <t>Цена за ед., тенге</t>
  </si>
  <si>
    <t xml:space="preserve">Наименование  закупаемых товаров, работ, услуг (на русском языке)
</t>
  </si>
  <si>
    <t>№ п/п</t>
  </si>
  <si>
    <t>Срок, в течение которого товар, работа, услуга должна быть выполнена</t>
  </si>
  <si>
    <t>"Утверждаю"</t>
  </si>
  <si>
    <t>___________ А.Байгенжин</t>
  </si>
  <si>
    <t>Автогараж инженерно-хозяйственного отдела</t>
  </si>
  <si>
    <t>л</t>
  </si>
  <si>
    <t>Диз. топливо летнее</t>
  </si>
  <si>
    <t>Марка ЛД-02-40  ГОСТ305-82</t>
  </si>
  <si>
    <t xml:space="preserve">Краткая характеристика (описание) товаров, работ, услуг  (на русском  языке)
</t>
  </si>
  <si>
    <t>итого:</t>
  </si>
  <si>
    <t>Фильтр вентиляции салона</t>
  </si>
  <si>
    <t>Очистка системы кондиционирования</t>
  </si>
  <si>
    <t>Очиститель системы кондиционирования</t>
  </si>
  <si>
    <t xml:space="preserve">Приложение №2 к приказу №____ от </t>
  </si>
  <si>
    <t>а/м Mercedes-Benz Sprinter 315cdi, гос. номер Z 708 CU, 2009 г.в.</t>
  </si>
  <si>
    <t>Стойки стабилизатора</t>
  </si>
  <si>
    <t>Главный экономист</t>
  </si>
  <si>
    <t>Начальник ОГЗ</t>
  </si>
  <si>
    <t>тормозная жидкость</t>
  </si>
  <si>
    <t>жидкость для создания давления в системе тормозов ДОТ-4</t>
  </si>
  <si>
    <t xml:space="preserve">свечи зажигания </t>
  </si>
  <si>
    <t>для воспламенения топливной смеси</t>
  </si>
  <si>
    <t>аккумуляторные батареи</t>
  </si>
  <si>
    <t>накопитель и питатель электросистемы. 6 ст 75</t>
  </si>
  <si>
    <t>накопитель и питатель электросистемы. 6 ст 90</t>
  </si>
  <si>
    <t>лампочки (фанарные. Габаритные)</t>
  </si>
  <si>
    <t>для световой сигнализации и освещения приборов авто</t>
  </si>
  <si>
    <t>щетки стеклоочистителя</t>
  </si>
  <si>
    <t>металлорезиновые. Для очистки лобовых и задних стекол</t>
  </si>
  <si>
    <t>антифриз</t>
  </si>
  <si>
    <t>охлаждающая жидкость для авто</t>
  </si>
  <si>
    <t>для смазки бензиновых и дизельных двигателей</t>
  </si>
  <si>
    <t>масло трансмисионное SAE 80W90</t>
  </si>
  <si>
    <t>для смазки  редукторов</t>
  </si>
  <si>
    <t>масло для КПП автомат и гидроусилителя руля Декстрон  2. 3</t>
  </si>
  <si>
    <t>гидравлическое масло ATF-2.ATF-3.</t>
  </si>
  <si>
    <t>Итого запасные части:</t>
  </si>
  <si>
    <t>Ремонт автотранспорта и техосмотр</t>
  </si>
  <si>
    <t>Компьютерная диагностика, кузовные работы, шиномонтаж, геометрия колес, ТО-1,ТО-2</t>
  </si>
  <si>
    <t>Итого услуги:</t>
  </si>
  <si>
    <t>а/м Хундай Н-1, гос номер 526AR01, 2014 г.в.</t>
  </si>
  <si>
    <t>Председатель правления АО"ННМЦ"</t>
  </si>
  <si>
    <t>Заместитель председателя правления по финансово-экономической работе</t>
  </si>
  <si>
    <t xml:space="preserve">а/м Машина коммунально-строительная МКСМ-800, гос номер 651ТСАВ. 2001 г.в. </t>
  </si>
  <si>
    <t>фильтра маслянные</t>
  </si>
  <si>
    <t>одноразовые для тонкой и грубой очистки масла</t>
  </si>
  <si>
    <t>фильтра воздушные</t>
  </si>
  <si>
    <t>одноразовые для точистки воздуха от пыли и других механических примесей</t>
  </si>
  <si>
    <t>фильтр топливный</t>
  </si>
  <si>
    <t>одноразовый для тонкой и грубой очистки топлива</t>
  </si>
  <si>
    <t>тормозные колодки</t>
  </si>
  <si>
    <t>для дисковых и барабанных тормозных механизмов</t>
  </si>
  <si>
    <t>а/м Микроавтобус Тойота Хайс, гос. номер Z 779 DE, 2011 г.в.</t>
  </si>
  <si>
    <t>поворотные тросы</t>
  </si>
  <si>
    <t>металлический прут служит для поворота и разворота трактора</t>
  </si>
  <si>
    <t>радиатор системы охлаждения</t>
  </si>
  <si>
    <t>нужен для охлаждения нагретой охлаждающей жидкости</t>
  </si>
  <si>
    <t>ремкомплект для гидроцилиндров</t>
  </si>
  <si>
    <t>состоит гильза. Поршень.шток.втулка.направляющая.и др.</t>
  </si>
  <si>
    <t>Баймуханова Б. К.</t>
  </si>
  <si>
    <t>Рахимова Л. З.</t>
  </si>
  <si>
    <t xml:space="preserve"> Экономист</t>
  </si>
  <si>
    <t>Кожахметова Г.К.</t>
  </si>
  <si>
    <t>Клышев А.Т.</t>
  </si>
  <si>
    <t>Факт исполнения в 2019 году</t>
  </si>
  <si>
    <t>Бензин АИ-95</t>
  </si>
  <si>
    <t>Бензин АИ-92</t>
  </si>
  <si>
    <t>Октановое число 92СТАО39334881-001-2006</t>
  </si>
  <si>
    <t>Октановое число 95СТАО39334881-001-2006</t>
  </si>
  <si>
    <t>Заявка на необходимое приобретение ГСМ  (работы, услуги) на 2024 год</t>
  </si>
  <si>
    <t>Руководитель отдела</t>
  </si>
  <si>
    <t>Ахмеджанов Н.С.</t>
  </si>
  <si>
    <t>"____"_____________ 2024 г.</t>
  </si>
  <si>
    <t>Подушки двигателя.</t>
  </si>
  <si>
    <t xml:space="preserve">а/м HAVAL M6 , гос номер 021CI01  г.в. </t>
  </si>
  <si>
    <t>фильтр салонный</t>
  </si>
  <si>
    <t xml:space="preserve">одноразовый для тонкой и грубой очистки </t>
  </si>
  <si>
    <t>Антифриз</t>
  </si>
  <si>
    <t xml:space="preserve">а/м HAVAL M6 , гос номер 981CI01  г.в. </t>
  </si>
  <si>
    <t xml:space="preserve">а/м GRET WALL WINGLE 7 , гос номер 998CI01  г.в. </t>
  </si>
  <si>
    <t>масло моторное синтетическое 5w40</t>
  </si>
  <si>
    <t>260 400</t>
  </si>
  <si>
    <t>Руководитель транспортного отдела</t>
  </si>
  <si>
    <t>Отдел транспортного обеспечения</t>
  </si>
  <si>
    <t>кузовные работы</t>
  </si>
  <si>
    <t xml:space="preserve">покраска </t>
  </si>
  <si>
    <t>Заявка на необходимые товары (работы, услуги) на 2025год</t>
  </si>
  <si>
    <t>а/м Mercedes-Benz GL 550 гос. номер 275 CW 01 2007 г.в.</t>
  </si>
  <si>
    <t>Факт исполнения в 2025 году</t>
  </si>
  <si>
    <t>Насос топливной системы</t>
  </si>
  <si>
    <t>Аллюминевый и медный служит для подачи топлива в ДВС</t>
  </si>
  <si>
    <t xml:space="preserve">Рычаги в сборе верхние и нижние </t>
  </si>
  <si>
    <t>цепь ГРМ</t>
  </si>
  <si>
    <t xml:space="preserve">служит для вращения ДВС в сборе со звездами </t>
  </si>
  <si>
    <t>ВСЕГО:</t>
  </si>
  <si>
    <t>Прочие зап. части для а/м и ремонт на автосервисах.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</si>
</sst>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Arial"/>
      <family val="2"/>
      <charset val="204"/>
    </font>
    <font>
      <sz val="10"/>
      <name val="Arial Cyr"/>
      <charset val="204"/>
    </font>
    <font>
      <sz val="14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Arial"/>
      <family val="2"/>
      <charset val="204"/>
    </font>
    <font>
      <b/>
      <sz val="18"/>
      <color indexed="8"/>
      <name val="Times New Roman"/>
      <family val="1"/>
      <charset val="204"/>
    </font>
    <font>
      <sz val="13"/>
      <color rgb="FF92D05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/>
    <xf numFmtId="0" fontId="9" fillId="0" borderId="0" xfId="0" applyFont="1" applyBorder="1"/>
    <xf numFmtId="49" fontId="3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2" borderId="1" xfId="0" applyFont="1" applyFill="1" applyBorder="1"/>
    <xf numFmtId="0" fontId="13" fillId="0" borderId="1" xfId="0" applyFont="1" applyFill="1" applyBorder="1" applyAlignment="1">
      <alignment wrapText="1"/>
    </xf>
    <xf numFmtId="0" fontId="12" fillId="0" borderId="0" xfId="0" applyFont="1" applyBorder="1"/>
    <xf numFmtId="0" fontId="12" fillId="0" borderId="0" xfId="0" applyFont="1"/>
    <xf numFmtId="0" fontId="14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6" fillId="0" borderId="0" xfId="0" applyFont="1" applyBorder="1"/>
    <xf numFmtId="0" fontId="16" fillId="0" borderId="0" xfId="0" applyFont="1"/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/>
    </xf>
    <xf numFmtId="4" fontId="12" fillId="4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1" fillId="5" borderId="1" xfId="0" applyFont="1" applyFill="1" applyBorder="1"/>
    <xf numFmtId="0" fontId="14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/>
    <xf numFmtId="3" fontId="11" fillId="5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/>
    </xf>
    <xf numFmtId="49" fontId="15" fillId="5" borderId="0" xfId="0" applyNumberFormat="1" applyFont="1" applyFill="1" applyAlignment="1">
      <alignment horizontal="center"/>
    </xf>
    <xf numFmtId="4" fontId="15" fillId="5" borderId="1" xfId="0" applyNumberFormat="1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left" wrapText="1"/>
    </xf>
    <xf numFmtId="4" fontId="4" fillId="5" borderId="1" xfId="0" applyNumberFormat="1" applyFont="1" applyFill="1" applyBorder="1" applyAlignment="1">
      <alignment horizontal="center"/>
    </xf>
    <xf numFmtId="0" fontId="10" fillId="6" borderId="0" xfId="0" applyFont="1" applyFill="1"/>
    <xf numFmtId="0" fontId="14" fillId="3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0" fontId="11" fillId="3" borderId="4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view="pageBreakPreview" zoomScale="60" zoomScaleNormal="60" workbookViewId="0">
      <selection activeCell="B5" sqref="B5"/>
    </sheetView>
  </sheetViews>
  <sheetFormatPr defaultColWidth="9" defaultRowHeight="16.5" x14ac:dyDescent="0.25"/>
  <cols>
    <col min="1" max="1" width="7.125" style="27" customWidth="1"/>
    <col min="2" max="2" width="37" style="27" customWidth="1"/>
    <col min="3" max="3" width="36.625" style="27" customWidth="1"/>
    <col min="4" max="4" width="9" style="27"/>
    <col min="5" max="5" width="16.75" style="27" customWidth="1"/>
    <col min="6" max="6" width="11.875" style="27" customWidth="1"/>
    <col min="7" max="7" width="27.125" style="28" customWidth="1"/>
    <col min="8" max="8" width="20.5" style="27" customWidth="1"/>
    <col min="9" max="9" width="15.75" style="27" customWidth="1"/>
    <col min="10" max="11" width="9" style="27"/>
    <col min="12" max="12" width="20" style="27" customWidth="1"/>
    <col min="13" max="16384" width="9" style="27"/>
  </cols>
  <sheetData>
    <row r="1" spans="1:10" x14ac:dyDescent="0.25">
      <c r="H1" s="29"/>
    </row>
    <row r="2" spans="1:10" ht="30" customHeight="1" x14ac:dyDescent="0.25">
      <c r="A2" s="98" t="s">
        <v>130</v>
      </c>
      <c r="B2" s="98"/>
      <c r="C2" s="98"/>
      <c r="D2" s="98"/>
      <c r="E2" s="98"/>
      <c r="F2" s="98"/>
      <c r="G2" s="98"/>
      <c r="H2" s="98"/>
      <c r="I2" s="98"/>
    </row>
    <row r="3" spans="1:10" ht="21" customHeight="1" x14ac:dyDescent="0.25">
      <c r="A3" s="100" t="s">
        <v>127</v>
      </c>
      <c r="B3" s="100"/>
      <c r="C3" s="100"/>
      <c r="D3" s="100"/>
      <c r="E3" s="100"/>
      <c r="F3" s="100"/>
      <c r="G3" s="100"/>
      <c r="H3" s="100"/>
      <c r="I3" s="100"/>
    </row>
    <row r="4" spans="1:10" s="31" customFormat="1" x14ac:dyDescent="0.25">
      <c r="A4" s="30"/>
      <c r="B4" s="30"/>
      <c r="C4" s="30"/>
      <c r="D4" s="30"/>
      <c r="E4" s="30"/>
      <c r="F4" s="30"/>
      <c r="G4" s="99"/>
      <c r="H4" s="99"/>
      <c r="I4" s="99"/>
    </row>
    <row r="5" spans="1:10" ht="85.5" customHeight="1" x14ac:dyDescent="0.25">
      <c r="A5" s="32" t="s">
        <v>44</v>
      </c>
      <c r="B5" s="33" t="s">
        <v>43</v>
      </c>
      <c r="C5" s="33" t="s">
        <v>52</v>
      </c>
      <c r="D5" s="32" t="s">
        <v>39</v>
      </c>
      <c r="E5" s="33" t="s">
        <v>40</v>
      </c>
      <c r="F5" s="33" t="s">
        <v>42</v>
      </c>
      <c r="G5" s="34" t="s">
        <v>41</v>
      </c>
      <c r="H5" s="33" t="s">
        <v>45</v>
      </c>
      <c r="I5" s="33" t="s">
        <v>132</v>
      </c>
      <c r="J5" s="31"/>
    </row>
    <row r="6" spans="1:10" ht="28.5" customHeight="1" x14ac:dyDescent="0.25">
      <c r="A6" s="95" t="s">
        <v>131</v>
      </c>
      <c r="B6" s="96"/>
      <c r="C6" s="96"/>
      <c r="D6" s="96"/>
      <c r="E6" s="96"/>
      <c r="F6" s="96"/>
      <c r="G6" s="96"/>
      <c r="H6" s="96"/>
      <c r="I6" s="97"/>
      <c r="J6" s="31"/>
    </row>
    <row r="7" spans="1:10" ht="41.45" customHeight="1" x14ac:dyDescent="0.25">
      <c r="A7" s="35">
        <v>1</v>
      </c>
      <c r="B7" s="36" t="s">
        <v>2</v>
      </c>
      <c r="C7" s="36" t="s">
        <v>3</v>
      </c>
      <c r="D7" s="37" t="s">
        <v>4</v>
      </c>
      <c r="E7" s="38">
        <v>3</v>
      </c>
      <c r="F7" s="38">
        <v>6800</v>
      </c>
      <c r="G7" s="39">
        <f t="shared" ref="G7:G16" si="0">E7*F7</f>
        <v>20400</v>
      </c>
      <c r="H7" s="40" t="s">
        <v>1</v>
      </c>
      <c r="I7" s="32"/>
      <c r="J7" s="31"/>
    </row>
    <row r="8" spans="1:10" ht="50.25" customHeight="1" x14ac:dyDescent="0.25">
      <c r="A8" s="35">
        <v>2</v>
      </c>
      <c r="B8" s="36" t="s">
        <v>5</v>
      </c>
      <c r="C8" s="36" t="s">
        <v>6</v>
      </c>
      <c r="D8" s="37" t="s">
        <v>4</v>
      </c>
      <c r="E8" s="38">
        <v>4</v>
      </c>
      <c r="F8" s="38">
        <v>36000</v>
      </c>
      <c r="G8" s="39">
        <f t="shared" si="0"/>
        <v>144000</v>
      </c>
      <c r="H8" s="40" t="s">
        <v>1</v>
      </c>
      <c r="I8" s="32"/>
      <c r="J8" s="31"/>
    </row>
    <row r="9" spans="1:10" ht="42" customHeight="1" x14ac:dyDescent="0.25">
      <c r="A9" s="35">
        <v>3</v>
      </c>
      <c r="B9" s="36" t="s">
        <v>7</v>
      </c>
      <c r="C9" s="36" t="s">
        <v>8</v>
      </c>
      <c r="D9" s="37" t="s">
        <v>4</v>
      </c>
      <c r="E9" s="38">
        <v>1</v>
      </c>
      <c r="F9" s="38">
        <v>39000</v>
      </c>
      <c r="G9" s="39">
        <f t="shared" si="0"/>
        <v>39000</v>
      </c>
      <c r="H9" s="40" t="s">
        <v>1</v>
      </c>
      <c r="I9" s="32"/>
      <c r="J9" s="31"/>
    </row>
    <row r="10" spans="1:10" ht="39.75" customHeight="1" x14ac:dyDescent="0.25">
      <c r="A10" s="35">
        <v>4</v>
      </c>
      <c r="B10" s="36" t="s">
        <v>9</v>
      </c>
      <c r="C10" s="36" t="s">
        <v>10</v>
      </c>
      <c r="D10" s="37" t="s">
        <v>0</v>
      </c>
      <c r="E10" s="38">
        <v>4</v>
      </c>
      <c r="F10" s="38">
        <v>87000</v>
      </c>
      <c r="G10" s="39">
        <f t="shared" si="0"/>
        <v>348000</v>
      </c>
      <c r="H10" s="40" t="s">
        <v>1</v>
      </c>
      <c r="I10" s="32"/>
      <c r="J10" s="31"/>
    </row>
    <row r="11" spans="1:10" ht="39" customHeight="1" x14ac:dyDescent="0.25">
      <c r="A11" s="35">
        <v>5</v>
      </c>
      <c r="B11" s="36" t="s">
        <v>11</v>
      </c>
      <c r="C11" s="36" t="s">
        <v>12</v>
      </c>
      <c r="D11" s="37" t="s">
        <v>4</v>
      </c>
      <c r="E11" s="38">
        <v>2</v>
      </c>
      <c r="F11" s="38">
        <v>156000</v>
      </c>
      <c r="G11" s="39">
        <f t="shared" si="0"/>
        <v>312000</v>
      </c>
      <c r="H11" s="40" t="s">
        <v>1</v>
      </c>
      <c r="I11" s="32"/>
      <c r="J11" s="31"/>
    </row>
    <row r="12" spans="1:10" ht="36.75" customHeight="1" x14ac:dyDescent="0.25">
      <c r="A12" s="35">
        <v>6</v>
      </c>
      <c r="B12" s="36" t="s">
        <v>13</v>
      </c>
      <c r="C12" s="36" t="s">
        <v>14</v>
      </c>
      <c r="D12" s="37" t="s">
        <v>4</v>
      </c>
      <c r="E12" s="38">
        <v>1</v>
      </c>
      <c r="F12" s="38">
        <v>70000</v>
      </c>
      <c r="G12" s="39">
        <f t="shared" si="0"/>
        <v>70000</v>
      </c>
      <c r="H12" s="40" t="s">
        <v>1</v>
      </c>
      <c r="I12" s="32"/>
      <c r="J12" s="31"/>
    </row>
    <row r="13" spans="1:10" ht="45.75" customHeight="1" x14ac:dyDescent="0.25">
      <c r="A13" s="35">
        <v>7</v>
      </c>
      <c r="B13" s="36" t="s">
        <v>135</v>
      </c>
      <c r="C13" s="36" t="s">
        <v>35</v>
      </c>
      <c r="D13" s="37" t="s">
        <v>4</v>
      </c>
      <c r="E13" s="38">
        <v>4</v>
      </c>
      <c r="F13" s="38">
        <v>345000</v>
      </c>
      <c r="G13" s="39">
        <f t="shared" si="0"/>
        <v>1380000</v>
      </c>
      <c r="H13" s="40" t="s">
        <v>1</v>
      </c>
      <c r="I13" s="32"/>
      <c r="J13" s="31"/>
    </row>
    <row r="14" spans="1:10" ht="30.75" customHeight="1" x14ac:dyDescent="0.25">
      <c r="A14" s="35">
        <v>8</v>
      </c>
      <c r="B14" s="36" t="s">
        <v>59</v>
      </c>
      <c r="C14" s="36" t="s">
        <v>20</v>
      </c>
      <c r="D14" s="37" t="s">
        <v>4</v>
      </c>
      <c r="E14" s="38">
        <v>2</v>
      </c>
      <c r="F14" s="38">
        <v>19000</v>
      </c>
      <c r="G14" s="39">
        <f t="shared" si="0"/>
        <v>38000</v>
      </c>
      <c r="H14" s="40" t="s">
        <v>1</v>
      </c>
      <c r="I14" s="32"/>
      <c r="J14" s="31"/>
    </row>
    <row r="15" spans="1:10" ht="42" customHeight="1" x14ac:dyDescent="0.25">
      <c r="A15" s="35">
        <v>9</v>
      </c>
      <c r="B15" s="36" t="s">
        <v>21</v>
      </c>
      <c r="C15" s="36" t="s">
        <v>22</v>
      </c>
      <c r="D15" s="37" t="s">
        <v>4</v>
      </c>
      <c r="E15" s="38">
        <v>4</v>
      </c>
      <c r="F15" s="38">
        <v>4500</v>
      </c>
      <c r="G15" s="39">
        <f t="shared" si="0"/>
        <v>18000</v>
      </c>
      <c r="H15" s="40" t="s">
        <v>1</v>
      </c>
      <c r="I15" s="32"/>
      <c r="J15" s="31"/>
    </row>
    <row r="16" spans="1:10" ht="44.25" customHeight="1" x14ac:dyDescent="0.25">
      <c r="A16" s="35">
        <v>10</v>
      </c>
      <c r="B16" s="36" t="s">
        <v>133</v>
      </c>
      <c r="C16" s="36" t="s">
        <v>134</v>
      </c>
      <c r="D16" s="37" t="s">
        <v>4</v>
      </c>
      <c r="E16" s="38">
        <v>1</v>
      </c>
      <c r="F16" s="38">
        <v>757000</v>
      </c>
      <c r="G16" s="39">
        <f t="shared" si="0"/>
        <v>757000</v>
      </c>
      <c r="H16" s="40" t="s">
        <v>1</v>
      </c>
      <c r="I16" s="32"/>
      <c r="J16" s="31"/>
    </row>
    <row r="17" spans="1:10" ht="28.5" customHeight="1" x14ac:dyDescent="0.25">
      <c r="A17" s="73"/>
      <c r="B17" s="74"/>
      <c r="C17" s="74"/>
      <c r="D17" s="73"/>
      <c r="E17" s="74"/>
      <c r="F17" s="74"/>
      <c r="G17" s="75">
        <f>SUM(G7:G16)</f>
        <v>3126400</v>
      </c>
      <c r="H17" s="74"/>
      <c r="I17" s="74"/>
      <c r="J17" s="31"/>
    </row>
    <row r="18" spans="1:10" ht="25.5" customHeight="1" x14ac:dyDescent="0.25">
      <c r="A18" s="95" t="s">
        <v>58</v>
      </c>
      <c r="B18" s="96"/>
      <c r="C18" s="96"/>
      <c r="D18" s="96"/>
      <c r="E18" s="96"/>
      <c r="F18" s="96"/>
      <c r="G18" s="96"/>
      <c r="H18" s="96"/>
      <c r="I18" s="97"/>
      <c r="J18" s="31"/>
    </row>
    <row r="19" spans="1:10" ht="35.25" customHeight="1" x14ac:dyDescent="0.25">
      <c r="A19" s="35">
        <v>1</v>
      </c>
      <c r="B19" s="36" t="s">
        <v>2</v>
      </c>
      <c r="C19" s="36" t="s">
        <v>3</v>
      </c>
      <c r="D19" s="37" t="s">
        <v>4</v>
      </c>
      <c r="E19" s="38">
        <v>3</v>
      </c>
      <c r="F19" s="38">
        <v>12000</v>
      </c>
      <c r="G19" s="39">
        <f t="shared" ref="G19:G30" si="1">E19*F19</f>
        <v>36000</v>
      </c>
      <c r="H19" s="40" t="s">
        <v>1</v>
      </c>
      <c r="I19" s="32"/>
      <c r="J19" s="31"/>
    </row>
    <row r="20" spans="1:10" ht="49.5" x14ac:dyDescent="0.25">
      <c r="A20" s="35">
        <v>2</v>
      </c>
      <c r="B20" s="36" t="s">
        <v>5</v>
      </c>
      <c r="C20" s="36" t="s">
        <v>6</v>
      </c>
      <c r="D20" s="37" t="s">
        <v>4</v>
      </c>
      <c r="E20" s="38">
        <v>2</v>
      </c>
      <c r="F20" s="38">
        <v>18000</v>
      </c>
      <c r="G20" s="39">
        <f t="shared" si="1"/>
        <v>36000</v>
      </c>
      <c r="H20" s="40" t="s">
        <v>1</v>
      </c>
      <c r="I20" s="32"/>
      <c r="J20" s="31"/>
    </row>
    <row r="21" spans="1:10" ht="33" x14ac:dyDescent="0.25">
      <c r="A21" s="35">
        <v>3</v>
      </c>
      <c r="B21" s="36" t="s">
        <v>7</v>
      </c>
      <c r="C21" s="36" t="s">
        <v>8</v>
      </c>
      <c r="D21" s="37" t="s">
        <v>4</v>
      </c>
      <c r="E21" s="38">
        <v>1</v>
      </c>
      <c r="F21" s="38">
        <v>23000</v>
      </c>
      <c r="G21" s="39">
        <f t="shared" si="1"/>
        <v>23000</v>
      </c>
      <c r="H21" s="40" t="s">
        <v>1</v>
      </c>
      <c r="I21" s="32"/>
      <c r="J21" s="31"/>
    </row>
    <row r="22" spans="1:10" ht="21" customHeight="1" x14ac:dyDescent="0.25">
      <c r="A22" s="35">
        <v>4</v>
      </c>
      <c r="B22" s="36" t="s">
        <v>9</v>
      </c>
      <c r="C22" s="36" t="s">
        <v>10</v>
      </c>
      <c r="D22" s="37" t="s">
        <v>0</v>
      </c>
      <c r="E22" s="38">
        <v>4</v>
      </c>
      <c r="F22" s="38">
        <v>33000</v>
      </c>
      <c r="G22" s="39">
        <f t="shared" si="1"/>
        <v>132000</v>
      </c>
      <c r="H22" s="40" t="s">
        <v>1</v>
      </c>
      <c r="I22" s="32"/>
    </row>
    <row r="23" spans="1:10" ht="33" x14ac:dyDescent="0.25">
      <c r="A23" s="35">
        <v>5</v>
      </c>
      <c r="B23" s="36" t="s">
        <v>11</v>
      </c>
      <c r="C23" s="36" t="s">
        <v>12</v>
      </c>
      <c r="D23" s="37" t="s">
        <v>4</v>
      </c>
      <c r="E23" s="38">
        <v>3</v>
      </c>
      <c r="F23" s="38">
        <v>29800</v>
      </c>
      <c r="G23" s="39">
        <f t="shared" si="1"/>
        <v>89400</v>
      </c>
      <c r="H23" s="40" t="s">
        <v>1</v>
      </c>
      <c r="I23" s="32"/>
    </row>
    <row r="24" spans="1:10" ht="33" x14ac:dyDescent="0.25">
      <c r="A24" s="35">
        <v>6</v>
      </c>
      <c r="B24" s="36" t="s">
        <v>13</v>
      </c>
      <c r="C24" s="36" t="s">
        <v>14</v>
      </c>
      <c r="D24" s="37" t="s">
        <v>4</v>
      </c>
      <c r="E24" s="38">
        <v>1</v>
      </c>
      <c r="F24" s="38">
        <v>56000</v>
      </c>
      <c r="G24" s="39">
        <f t="shared" si="1"/>
        <v>56000</v>
      </c>
      <c r="H24" s="40" t="s">
        <v>1</v>
      </c>
      <c r="I24" s="32"/>
    </row>
    <row r="25" spans="1:10" ht="33" x14ac:dyDescent="0.25">
      <c r="A25" s="35">
        <v>7</v>
      </c>
      <c r="B25" s="36" t="s">
        <v>34</v>
      </c>
      <c r="C25" s="36" t="s">
        <v>35</v>
      </c>
      <c r="D25" s="37" t="s">
        <v>4</v>
      </c>
      <c r="E25" s="38">
        <v>4</v>
      </c>
      <c r="F25" s="38">
        <v>19000</v>
      </c>
      <c r="G25" s="39">
        <f t="shared" si="1"/>
        <v>76000</v>
      </c>
      <c r="H25" s="40" t="s">
        <v>1</v>
      </c>
      <c r="I25" s="32"/>
    </row>
    <row r="26" spans="1:10" ht="33" x14ac:dyDescent="0.25">
      <c r="A26" s="35">
        <v>8</v>
      </c>
      <c r="B26" s="36" t="s">
        <v>59</v>
      </c>
      <c r="C26" s="36" t="s">
        <v>20</v>
      </c>
      <c r="D26" s="37" t="s">
        <v>4</v>
      </c>
      <c r="E26" s="38">
        <v>2</v>
      </c>
      <c r="F26" s="38">
        <v>19000</v>
      </c>
      <c r="G26" s="39">
        <f t="shared" si="1"/>
        <v>38000</v>
      </c>
      <c r="H26" s="40" t="s">
        <v>1</v>
      </c>
      <c r="I26" s="32"/>
    </row>
    <row r="27" spans="1:10" ht="33" x14ac:dyDescent="0.25">
      <c r="A27" s="35">
        <v>9</v>
      </c>
      <c r="B27" s="36" t="s">
        <v>21</v>
      </c>
      <c r="C27" s="36" t="s">
        <v>22</v>
      </c>
      <c r="D27" s="37" t="s">
        <v>4</v>
      </c>
      <c r="E27" s="38">
        <v>4</v>
      </c>
      <c r="F27" s="38">
        <v>4500</v>
      </c>
      <c r="G27" s="39">
        <f t="shared" si="1"/>
        <v>18000</v>
      </c>
      <c r="H27" s="40" t="s">
        <v>1</v>
      </c>
      <c r="I27" s="32"/>
    </row>
    <row r="28" spans="1:10" ht="49.5" x14ac:dyDescent="0.25">
      <c r="A28" s="35">
        <v>10</v>
      </c>
      <c r="B28" s="36" t="s">
        <v>36</v>
      </c>
      <c r="C28" s="36" t="s">
        <v>37</v>
      </c>
      <c r="D28" s="37" t="s">
        <v>4</v>
      </c>
      <c r="E28" s="38">
        <v>1</v>
      </c>
      <c r="F28" s="38">
        <v>123000</v>
      </c>
      <c r="G28" s="39">
        <f t="shared" si="1"/>
        <v>123000</v>
      </c>
      <c r="H28" s="40" t="s">
        <v>1</v>
      </c>
      <c r="I28" s="32"/>
    </row>
    <row r="29" spans="1:10" ht="33" x14ac:dyDescent="0.25">
      <c r="A29" s="35">
        <v>11</v>
      </c>
      <c r="B29" s="36" t="s">
        <v>32</v>
      </c>
      <c r="C29" s="36" t="s">
        <v>33</v>
      </c>
      <c r="D29" s="37" t="s">
        <v>4</v>
      </c>
      <c r="E29" s="38">
        <v>4</v>
      </c>
      <c r="F29" s="38">
        <v>120000</v>
      </c>
      <c r="G29" s="39">
        <f t="shared" si="1"/>
        <v>480000</v>
      </c>
      <c r="H29" s="40" t="s">
        <v>1</v>
      </c>
      <c r="I29" s="32"/>
    </row>
    <row r="30" spans="1:10" x14ac:dyDescent="0.25">
      <c r="A30" s="35">
        <v>12</v>
      </c>
      <c r="B30" s="36" t="s">
        <v>54</v>
      </c>
      <c r="C30" s="36" t="s">
        <v>55</v>
      </c>
      <c r="D30" s="37" t="s">
        <v>4</v>
      </c>
      <c r="E30" s="38">
        <v>1</v>
      </c>
      <c r="F30" s="38">
        <v>9900</v>
      </c>
      <c r="G30" s="39">
        <f t="shared" si="1"/>
        <v>9900</v>
      </c>
      <c r="H30" s="40" t="s">
        <v>1</v>
      </c>
      <c r="I30" s="32"/>
    </row>
    <row r="31" spans="1:10" x14ac:dyDescent="0.25">
      <c r="A31" s="35"/>
      <c r="B31" s="36"/>
      <c r="C31" s="36"/>
      <c r="D31" s="38"/>
      <c r="E31" s="38"/>
      <c r="F31" s="38"/>
      <c r="G31" s="39"/>
      <c r="H31" s="40"/>
      <c r="I31" s="32"/>
    </row>
    <row r="32" spans="1:10" ht="27.75" customHeight="1" x14ac:dyDescent="0.25">
      <c r="A32" s="41"/>
      <c r="B32" s="42"/>
      <c r="C32" s="76"/>
      <c r="D32" s="43"/>
      <c r="E32" s="43"/>
      <c r="F32" s="43"/>
      <c r="G32" s="75">
        <f>SUM(G19:G31)</f>
        <v>1117300</v>
      </c>
      <c r="H32" s="44"/>
      <c r="I32" s="45"/>
    </row>
    <row r="33" spans="1:10" x14ac:dyDescent="0.25">
      <c r="A33" s="89" t="s">
        <v>84</v>
      </c>
      <c r="B33" s="89"/>
      <c r="C33" s="89"/>
      <c r="D33" s="89"/>
      <c r="E33" s="89"/>
      <c r="F33" s="89"/>
      <c r="G33" s="89"/>
      <c r="H33" s="89"/>
      <c r="I33" s="89"/>
    </row>
    <row r="34" spans="1:10" ht="33" x14ac:dyDescent="0.25">
      <c r="A34" s="35">
        <v>1</v>
      </c>
      <c r="B34" s="36" t="s">
        <v>2</v>
      </c>
      <c r="C34" s="36" t="s">
        <v>3</v>
      </c>
      <c r="D34" s="37" t="s">
        <v>4</v>
      </c>
      <c r="E34" s="38">
        <v>3</v>
      </c>
      <c r="F34" s="38">
        <v>4600</v>
      </c>
      <c r="G34" s="39">
        <f t="shared" ref="G34:G46" si="2">E34*F34</f>
        <v>13800</v>
      </c>
      <c r="H34" s="40" t="s">
        <v>1</v>
      </c>
      <c r="I34" s="32"/>
    </row>
    <row r="35" spans="1:10" ht="46.9" customHeight="1" x14ac:dyDescent="0.25">
      <c r="A35" s="35">
        <v>2</v>
      </c>
      <c r="B35" s="36" t="s">
        <v>5</v>
      </c>
      <c r="C35" s="36" t="s">
        <v>6</v>
      </c>
      <c r="D35" s="37" t="s">
        <v>4</v>
      </c>
      <c r="E35" s="38">
        <v>2</v>
      </c>
      <c r="F35" s="38">
        <v>6500</v>
      </c>
      <c r="G35" s="39">
        <f t="shared" si="2"/>
        <v>13000</v>
      </c>
      <c r="H35" s="40" t="s">
        <v>1</v>
      </c>
      <c r="I35" s="32"/>
      <c r="J35" s="31"/>
    </row>
    <row r="36" spans="1:10" ht="33" x14ac:dyDescent="0.25">
      <c r="A36" s="35">
        <v>3</v>
      </c>
      <c r="B36" s="36" t="s">
        <v>7</v>
      </c>
      <c r="C36" s="36" t="s">
        <v>8</v>
      </c>
      <c r="D36" s="37" t="s">
        <v>4</v>
      </c>
      <c r="E36" s="38">
        <v>1</v>
      </c>
      <c r="F36" s="38">
        <v>15200</v>
      </c>
      <c r="G36" s="39">
        <f t="shared" si="2"/>
        <v>15200</v>
      </c>
      <c r="H36" s="40" t="s">
        <v>1</v>
      </c>
      <c r="I36" s="32"/>
    </row>
    <row r="37" spans="1:10" ht="33" x14ac:dyDescent="0.25">
      <c r="A37" s="35">
        <v>4</v>
      </c>
      <c r="B37" s="36" t="s">
        <v>9</v>
      </c>
      <c r="C37" s="36" t="s">
        <v>10</v>
      </c>
      <c r="D37" s="37" t="s">
        <v>0</v>
      </c>
      <c r="E37" s="38">
        <v>4</v>
      </c>
      <c r="F37" s="38">
        <v>13500</v>
      </c>
      <c r="G37" s="39">
        <f t="shared" si="2"/>
        <v>54000</v>
      </c>
      <c r="H37" s="40" t="s">
        <v>1</v>
      </c>
      <c r="I37" s="32"/>
    </row>
    <row r="38" spans="1:10" ht="35.450000000000003" customHeight="1" x14ac:dyDescent="0.25">
      <c r="A38" s="35">
        <v>5</v>
      </c>
      <c r="B38" s="36" t="s">
        <v>17</v>
      </c>
      <c r="C38" s="36" t="s">
        <v>18</v>
      </c>
      <c r="D38" s="37" t="s">
        <v>4</v>
      </c>
      <c r="E38" s="38">
        <v>1</v>
      </c>
      <c r="F38" s="38">
        <v>60000</v>
      </c>
      <c r="G38" s="39">
        <f t="shared" si="2"/>
        <v>60000</v>
      </c>
      <c r="H38" s="40" t="s">
        <v>1</v>
      </c>
      <c r="I38" s="32"/>
    </row>
    <row r="39" spans="1:10" ht="37.5" customHeight="1" x14ac:dyDescent="0.25">
      <c r="A39" s="35">
        <v>6</v>
      </c>
      <c r="B39" s="36" t="s">
        <v>19</v>
      </c>
      <c r="C39" s="36" t="s">
        <v>20</v>
      </c>
      <c r="D39" s="37" t="s">
        <v>4</v>
      </c>
      <c r="E39" s="38">
        <v>2</v>
      </c>
      <c r="F39" s="38">
        <v>14800</v>
      </c>
      <c r="G39" s="39">
        <f t="shared" si="2"/>
        <v>29600</v>
      </c>
      <c r="H39" s="40" t="s">
        <v>1</v>
      </c>
      <c r="I39" s="32"/>
    </row>
    <row r="40" spans="1:10" ht="49.5" x14ac:dyDescent="0.25">
      <c r="A40" s="35">
        <v>7</v>
      </c>
      <c r="B40" s="36" t="s">
        <v>23</v>
      </c>
      <c r="C40" s="36" t="s">
        <v>24</v>
      </c>
      <c r="D40" s="37" t="s">
        <v>4</v>
      </c>
      <c r="E40" s="38">
        <v>4</v>
      </c>
      <c r="F40" s="38">
        <v>45000</v>
      </c>
      <c r="G40" s="39">
        <f t="shared" si="2"/>
        <v>180000</v>
      </c>
      <c r="H40" s="40" t="s">
        <v>1</v>
      </c>
      <c r="I40" s="32"/>
    </row>
    <row r="41" spans="1:10" ht="33" x14ac:dyDescent="0.25">
      <c r="A41" s="35">
        <v>8</v>
      </c>
      <c r="B41" s="36" t="s">
        <v>25</v>
      </c>
      <c r="C41" s="36" t="s">
        <v>26</v>
      </c>
      <c r="D41" s="37" t="s">
        <v>4</v>
      </c>
      <c r="E41" s="38">
        <v>4</v>
      </c>
      <c r="F41" s="38">
        <v>50000</v>
      </c>
      <c r="G41" s="39">
        <f t="shared" si="2"/>
        <v>200000</v>
      </c>
      <c r="H41" s="40" t="s">
        <v>1</v>
      </c>
      <c r="I41" s="32"/>
    </row>
    <row r="42" spans="1:10" ht="33" x14ac:dyDescent="0.25">
      <c r="A42" s="35">
        <v>9</v>
      </c>
      <c r="B42" s="36" t="s">
        <v>117</v>
      </c>
      <c r="C42" s="36" t="s">
        <v>27</v>
      </c>
      <c r="D42" s="37" t="s">
        <v>4</v>
      </c>
      <c r="E42" s="38">
        <v>2</v>
      </c>
      <c r="F42" s="38">
        <v>9000</v>
      </c>
      <c r="G42" s="39">
        <f t="shared" si="2"/>
        <v>18000</v>
      </c>
      <c r="H42" s="40" t="s">
        <v>1</v>
      </c>
      <c r="I42" s="32"/>
    </row>
    <row r="43" spans="1:10" x14ac:dyDescent="0.25">
      <c r="A43" s="35">
        <v>10</v>
      </c>
      <c r="B43" s="36" t="s">
        <v>28</v>
      </c>
      <c r="C43" s="36" t="s">
        <v>29</v>
      </c>
      <c r="D43" s="38" t="s">
        <v>0</v>
      </c>
      <c r="E43" s="38">
        <v>1</v>
      </c>
      <c r="F43" s="38">
        <v>45000</v>
      </c>
      <c r="G43" s="39">
        <f t="shared" si="2"/>
        <v>45000</v>
      </c>
      <c r="H43" s="40" t="s">
        <v>1</v>
      </c>
      <c r="I43" s="32"/>
    </row>
    <row r="44" spans="1:10" ht="33" x14ac:dyDescent="0.25">
      <c r="A44" s="35">
        <v>11</v>
      </c>
      <c r="B44" s="36" t="s">
        <v>30</v>
      </c>
      <c r="C44" s="36" t="s">
        <v>31</v>
      </c>
      <c r="D44" s="38" t="s">
        <v>4</v>
      </c>
      <c r="E44" s="38">
        <v>4</v>
      </c>
      <c r="F44" s="38">
        <v>1500</v>
      </c>
      <c r="G44" s="39">
        <f t="shared" si="2"/>
        <v>6000</v>
      </c>
      <c r="H44" s="40" t="s">
        <v>1</v>
      </c>
      <c r="I44" s="32"/>
    </row>
    <row r="45" spans="1:10" ht="30" customHeight="1" x14ac:dyDescent="0.25">
      <c r="A45" s="35">
        <v>12</v>
      </c>
      <c r="B45" s="36" t="s">
        <v>54</v>
      </c>
      <c r="C45" s="36" t="s">
        <v>56</v>
      </c>
      <c r="D45" s="37" t="s">
        <v>4</v>
      </c>
      <c r="E45" s="38">
        <v>1</v>
      </c>
      <c r="F45" s="38">
        <v>12000</v>
      </c>
      <c r="G45" s="39">
        <f t="shared" si="2"/>
        <v>12000</v>
      </c>
      <c r="H45" s="40" t="s">
        <v>1</v>
      </c>
      <c r="I45" s="32"/>
    </row>
    <row r="46" spans="1:10" ht="39" customHeight="1" x14ac:dyDescent="0.25">
      <c r="A46" s="35">
        <v>13</v>
      </c>
      <c r="B46" s="36" t="s">
        <v>32</v>
      </c>
      <c r="C46" s="36" t="s">
        <v>33</v>
      </c>
      <c r="D46" s="37" t="s">
        <v>4</v>
      </c>
      <c r="E46" s="38">
        <v>4</v>
      </c>
      <c r="F46" s="38">
        <v>45000</v>
      </c>
      <c r="G46" s="39">
        <f t="shared" si="2"/>
        <v>180000</v>
      </c>
      <c r="H46" s="40" t="s">
        <v>1</v>
      </c>
      <c r="I46" s="32"/>
    </row>
    <row r="47" spans="1:10" ht="22.5" customHeight="1" x14ac:dyDescent="0.25">
      <c r="A47" s="46"/>
      <c r="B47" s="46"/>
      <c r="C47" s="46"/>
      <c r="D47" s="46"/>
      <c r="E47" s="46"/>
      <c r="F47" s="46"/>
      <c r="G47" s="85">
        <f>SUM(G34:G46)</f>
        <v>826600</v>
      </c>
      <c r="H47" s="46"/>
      <c r="I47" s="46"/>
    </row>
    <row r="48" spans="1:10" ht="24" customHeight="1" x14ac:dyDescent="0.25">
      <c r="A48" s="89" t="s">
        <v>87</v>
      </c>
      <c r="B48" s="89"/>
      <c r="C48" s="89"/>
      <c r="D48" s="89"/>
      <c r="E48" s="89"/>
      <c r="F48" s="89"/>
      <c r="G48" s="89"/>
      <c r="H48" s="89"/>
      <c r="I48" s="89"/>
    </row>
    <row r="49" spans="1:9" ht="33" x14ac:dyDescent="0.25">
      <c r="A49" s="35">
        <v>1</v>
      </c>
      <c r="B49" s="36" t="s">
        <v>88</v>
      </c>
      <c r="C49" s="36" t="s">
        <v>89</v>
      </c>
      <c r="D49" s="37" t="s">
        <v>4</v>
      </c>
      <c r="E49" s="38">
        <v>3</v>
      </c>
      <c r="F49" s="38">
        <v>7800</v>
      </c>
      <c r="G49" s="47">
        <f t="shared" ref="G49:G54" si="3">E49*F49</f>
        <v>23400</v>
      </c>
      <c r="H49" s="40" t="s">
        <v>1</v>
      </c>
      <c r="I49" s="32"/>
    </row>
    <row r="50" spans="1:9" ht="33" x14ac:dyDescent="0.25">
      <c r="A50" s="35">
        <v>2</v>
      </c>
      <c r="B50" s="36" t="s">
        <v>90</v>
      </c>
      <c r="C50" s="36" t="s">
        <v>91</v>
      </c>
      <c r="D50" s="37" t="s">
        <v>4</v>
      </c>
      <c r="E50" s="38">
        <v>2</v>
      </c>
      <c r="F50" s="38">
        <v>14500</v>
      </c>
      <c r="G50" s="47">
        <f t="shared" si="3"/>
        <v>29000</v>
      </c>
      <c r="H50" s="40" t="s">
        <v>1</v>
      </c>
      <c r="I50" s="32"/>
    </row>
    <row r="51" spans="1:9" ht="16.899999999999999" customHeight="1" x14ac:dyDescent="0.25">
      <c r="A51" s="35">
        <v>3</v>
      </c>
      <c r="B51" s="36" t="s">
        <v>92</v>
      </c>
      <c r="C51" s="36" t="s">
        <v>93</v>
      </c>
      <c r="D51" s="37" t="s">
        <v>4</v>
      </c>
      <c r="E51" s="38">
        <v>1</v>
      </c>
      <c r="F51" s="38">
        <v>29000</v>
      </c>
      <c r="G51" s="47">
        <f t="shared" si="3"/>
        <v>29000</v>
      </c>
      <c r="H51" s="40" t="s">
        <v>1</v>
      </c>
      <c r="I51" s="32"/>
    </row>
    <row r="52" spans="1:9" ht="24.6" customHeight="1" x14ac:dyDescent="0.25">
      <c r="A52" s="35">
        <v>4</v>
      </c>
      <c r="B52" s="36" t="s">
        <v>101</v>
      </c>
      <c r="C52" s="36" t="s">
        <v>102</v>
      </c>
      <c r="D52" s="37" t="s">
        <v>4</v>
      </c>
      <c r="E52" s="38">
        <v>2</v>
      </c>
      <c r="F52" s="38">
        <v>105000</v>
      </c>
      <c r="G52" s="47">
        <f t="shared" si="3"/>
        <v>210000</v>
      </c>
      <c r="H52" s="40" t="s">
        <v>1</v>
      </c>
      <c r="I52" s="32"/>
    </row>
    <row r="53" spans="1:9" ht="16.899999999999999" customHeight="1" x14ac:dyDescent="0.25">
      <c r="A53" s="35">
        <v>5</v>
      </c>
      <c r="B53" s="36" t="s">
        <v>99</v>
      </c>
      <c r="C53" s="36" t="s">
        <v>100</v>
      </c>
      <c r="D53" s="37" t="s">
        <v>4</v>
      </c>
      <c r="E53" s="38">
        <v>1</v>
      </c>
      <c r="F53" s="38">
        <v>58000</v>
      </c>
      <c r="G53" s="47">
        <f t="shared" si="3"/>
        <v>58000</v>
      </c>
      <c r="H53" s="40" t="s">
        <v>1</v>
      </c>
      <c r="I53" s="32"/>
    </row>
    <row r="54" spans="1:9" ht="33" x14ac:dyDescent="0.25">
      <c r="A54" s="35">
        <v>6</v>
      </c>
      <c r="B54" s="36" t="s">
        <v>97</v>
      </c>
      <c r="C54" s="36" t="s">
        <v>98</v>
      </c>
      <c r="D54" s="37" t="s">
        <v>4</v>
      </c>
      <c r="E54" s="38">
        <v>1</v>
      </c>
      <c r="F54" s="38">
        <v>62000</v>
      </c>
      <c r="G54" s="47">
        <f t="shared" si="3"/>
        <v>62000</v>
      </c>
      <c r="H54" s="40" t="s">
        <v>1</v>
      </c>
      <c r="I54" s="32"/>
    </row>
    <row r="55" spans="1:9" ht="33" x14ac:dyDescent="0.25">
      <c r="A55" s="35">
        <v>7</v>
      </c>
      <c r="B55" s="36" t="s">
        <v>15</v>
      </c>
      <c r="C55" s="36" t="s">
        <v>16</v>
      </c>
      <c r="D55" s="37" t="s">
        <v>4</v>
      </c>
      <c r="E55" s="38">
        <v>1</v>
      </c>
      <c r="F55" s="38">
        <v>124000</v>
      </c>
      <c r="G55" s="47">
        <v>124000</v>
      </c>
      <c r="H55" s="40" t="s">
        <v>1</v>
      </c>
      <c r="I55" s="32"/>
    </row>
    <row r="56" spans="1:9" x14ac:dyDescent="0.25">
      <c r="A56" s="41"/>
      <c r="B56" s="41"/>
      <c r="C56" s="41"/>
      <c r="D56" s="41"/>
      <c r="E56" s="41"/>
      <c r="F56" s="41"/>
      <c r="G56" s="83">
        <f>SUM(G49:G55)</f>
        <v>535400</v>
      </c>
      <c r="H56" s="41"/>
      <c r="I56" s="41"/>
    </row>
    <row r="57" spans="1:9" x14ac:dyDescent="0.25">
      <c r="A57" s="92" t="s">
        <v>118</v>
      </c>
      <c r="B57" s="93"/>
      <c r="C57" s="93"/>
      <c r="D57" s="93"/>
      <c r="E57" s="93"/>
      <c r="F57" s="93"/>
      <c r="G57" s="93"/>
      <c r="H57" s="93"/>
      <c r="I57" s="94"/>
    </row>
    <row r="58" spans="1:9" ht="33" x14ac:dyDescent="0.25">
      <c r="A58" s="48">
        <v>1</v>
      </c>
      <c r="B58" s="36" t="s">
        <v>88</v>
      </c>
      <c r="C58" s="36" t="s">
        <v>89</v>
      </c>
      <c r="D58" s="37" t="s">
        <v>4</v>
      </c>
      <c r="E58" s="38">
        <v>3</v>
      </c>
      <c r="F58" s="38">
        <v>6900</v>
      </c>
      <c r="G58" s="47">
        <f t="shared" ref="G58:G62" si="4">E58*F58</f>
        <v>20700</v>
      </c>
      <c r="H58" s="40" t="s">
        <v>1</v>
      </c>
      <c r="I58" s="32"/>
    </row>
    <row r="59" spans="1:9" ht="33" x14ac:dyDescent="0.25">
      <c r="A59" s="48">
        <v>2</v>
      </c>
      <c r="B59" s="36" t="s">
        <v>90</v>
      </c>
      <c r="C59" s="36" t="s">
        <v>91</v>
      </c>
      <c r="D59" s="37" t="s">
        <v>4</v>
      </c>
      <c r="E59" s="38">
        <v>3</v>
      </c>
      <c r="F59" s="38">
        <v>13000</v>
      </c>
      <c r="G59" s="47">
        <f t="shared" si="4"/>
        <v>39000</v>
      </c>
      <c r="H59" s="40" t="s">
        <v>1</v>
      </c>
      <c r="I59" s="32"/>
    </row>
    <row r="60" spans="1:9" ht="33" x14ac:dyDescent="0.25">
      <c r="A60" s="48">
        <v>3</v>
      </c>
      <c r="B60" s="36" t="s">
        <v>119</v>
      </c>
      <c r="C60" s="36" t="s">
        <v>120</v>
      </c>
      <c r="D60" s="37" t="s">
        <v>4</v>
      </c>
      <c r="E60" s="38">
        <v>3</v>
      </c>
      <c r="F60" s="38">
        <v>14700</v>
      </c>
      <c r="G60" s="47">
        <f t="shared" si="4"/>
        <v>44100</v>
      </c>
      <c r="H60" s="40" t="s">
        <v>1</v>
      </c>
      <c r="I60" s="32"/>
    </row>
    <row r="61" spans="1:9" ht="33" x14ac:dyDescent="0.25">
      <c r="A61" s="48">
        <v>4</v>
      </c>
      <c r="B61" s="36" t="s">
        <v>94</v>
      </c>
      <c r="C61" s="36" t="s">
        <v>95</v>
      </c>
      <c r="D61" s="37" t="s">
        <v>0</v>
      </c>
      <c r="E61" s="38">
        <v>4</v>
      </c>
      <c r="F61" s="38">
        <v>38900</v>
      </c>
      <c r="G61" s="47">
        <f t="shared" si="4"/>
        <v>155600</v>
      </c>
      <c r="H61" s="40" t="s">
        <v>1</v>
      </c>
      <c r="I61" s="32"/>
    </row>
    <row r="62" spans="1:9" x14ac:dyDescent="0.25">
      <c r="A62" s="32">
        <v>5</v>
      </c>
      <c r="B62" s="36" t="s">
        <v>121</v>
      </c>
      <c r="C62" s="36" t="s">
        <v>74</v>
      </c>
      <c r="D62" s="37" t="s">
        <v>4</v>
      </c>
      <c r="E62" s="38">
        <v>1</v>
      </c>
      <c r="F62" s="38">
        <v>1000</v>
      </c>
      <c r="G62" s="72">
        <f t="shared" si="4"/>
        <v>1000</v>
      </c>
      <c r="H62" s="40" t="s">
        <v>1</v>
      </c>
      <c r="I62" s="32"/>
    </row>
    <row r="63" spans="1:9" x14ac:dyDescent="0.25">
      <c r="A63" s="41"/>
      <c r="B63" s="41"/>
      <c r="C63" s="41"/>
      <c r="D63" s="41"/>
      <c r="E63" s="41"/>
      <c r="F63" s="41"/>
      <c r="G63" s="83">
        <f>SUM(G58:G62)</f>
        <v>260400</v>
      </c>
      <c r="H63" s="41"/>
      <c r="I63" s="41"/>
    </row>
    <row r="64" spans="1:9" x14ac:dyDescent="0.25">
      <c r="A64" s="92" t="s">
        <v>122</v>
      </c>
      <c r="B64" s="93"/>
      <c r="C64" s="93"/>
      <c r="D64" s="93"/>
      <c r="E64" s="93"/>
      <c r="F64" s="93"/>
      <c r="G64" s="93"/>
      <c r="H64" s="93"/>
      <c r="I64" s="94"/>
    </row>
    <row r="65" spans="1:9" ht="33" x14ac:dyDescent="0.25">
      <c r="A65" s="48">
        <v>1</v>
      </c>
      <c r="B65" s="36" t="s">
        <v>88</v>
      </c>
      <c r="C65" s="36" t="s">
        <v>89</v>
      </c>
      <c r="D65" s="37" t="s">
        <v>4</v>
      </c>
      <c r="E65" s="38">
        <v>3</v>
      </c>
      <c r="F65" s="38">
        <v>6900</v>
      </c>
      <c r="G65" s="47">
        <f t="shared" ref="G65:G69" si="5">E65*F65</f>
        <v>20700</v>
      </c>
      <c r="H65" s="40" t="s">
        <v>1</v>
      </c>
      <c r="I65" s="32"/>
    </row>
    <row r="66" spans="1:9" ht="19.899999999999999" customHeight="1" x14ac:dyDescent="0.25">
      <c r="A66" s="48">
        <v>2</v>
      </c>
      <c r="B66" s="36" t="s">
        <v>90</v>
      </c>
      <c r="C66" s="36" t="s">
        <v>91</v>
      </c>
      <c r="D66" s="37" t="s">
        <v>4</v>
      </c>
      <c r="E66" s="38">
        <v>3</v>
      </c>
      <c r="F66" s="38">
        <v>13000</v>
      </c>
      <c r="G66" s="47">
        <f t="shared" si="5"/>
        <v>39000</v>
      </c>
      <c r="H66" s="40" t="s">
        <v>1</v>
      </c>
      <c r="I66" s="32"/>
    </row>
    <row r="67" spans="1:9" ht="33" x14ac:dyDescent="0.25">
      <c r="A67" s="48">
        <v>3</v>
      </c>
      <c r="B67" s="36" t="s">
        <v>119</v>
      </c>
      <c r="C67" s="36" t="s">
        <v>120</v>
      </c>
      <c r="D67" s="37" t="s">
        <v>4</v>
      </c>
      <c r="E67" s="38">
        <v>3</v>
      </c>
      <c r="F67" s="38">
        <v>14700</v>
      </c>
      <c r="G67" s="47">
        <f t="shared" si="5"/>
        <v>44100</v>
      </c>
      <c r="H67" s="40" t="s">
        <v>1</v>
      </c>
      <c r="I67" s="32"/>
    </row>
    <row r="68" spans="1:9" ht="33" x14ac:dyDescent="0.25">
      <c r="A68" s="48">
        <v>4</v>
      </c>
      <c r="B68" s="36" t="s">
        <v>94</v>
      </c>
      <c r="C68" s="36" t="s">
        <v>95</v>
      </c>
      <c r="D68" s="37" t="s">
        <v>0</v>
      </c>
      <c r="E68" s="38">
        <v>4</v>
      </c>
      <c r="F68" s="38">
        <v>38900</v>
      </c>
      <c r="G68" s="47">
        <f t="shared" si="5"/>
        <v>155600</v>
      </c>
      <c r="H68" s="40" t="s">
        <v>1</v>
      </c>
      <c r="I68" s="32"/>
    </row>
    <row r="69" spans="1:9" ht="41.25" customHeight="1" x14ac:dyDescent="0.25">
      <c r="A69" s="32">
        <v>5</v>
      </c>
      <c r="B69" s="36" t="s">
        <v>121</v>
      </c>
      <c r="C69" s="36" t="s">
        <v>74</v>
      </c>
      <c r="D69" s="37" t="s">
        <v>4</v>
      </c>
      <c r="E69" s="38">
        <v>1</v>
      </c>
      <c r="F69" s="38">
        <v>1000</v>
      </c>
      <c r="G69" s="72">
        <f t="shared" si="5"/>
        <v>1000</v>
      </c>
      <c r="H69" s="40" t="s">
        <v>1</v>
      </c>
      <c r="I69" s="32"/>
    </row>
    <row r="70" spans="1:9" x14ac:dyDescent="0.25">
      <c r="A70" s="88"/>
      <c r="B70" s="88"/>
      <c r="C70" s="88"/>
      <c r="D70" s="88"/>
      <c r="E70" s="88"/>
      <c r="F70" s="88"/>
      <c r="G70" s="84" t="s">
        <v>125</v>
      </c>
      <c r="H70" s="88"/>
      <c r="I70" s="88"/>
    </row>
    <row r="71" spans="1:9" ht="21.75" customHeight="1" x14ac:dyDescent="0.25">
      <c r="A71" s="92" t="s">
        <v>123</v>
      </c>
      <c r="B71" s="93"/>
      <c r="C71" s="93"/>
      <c r="D71" s="93"/>
      <c r="E71" s="93"/>
      <c r="F71" s="93"/>
      <c r="G71" s="93"/>
      <c r="H71" s="93"/>
      <c r="I71" s="94"/>
    </row>
    <row r="72" spans="1:9" ht="33" x14ac:dyDescent="0.25">
      <c r="A72" s="32">
        <v>1</v>
      </c>
      <c r="B72" s="36" t="s">
        <v>88</v>
      </c>
      <c r="C72" s="36" t="s">
        <v>89</v>
      </c>
      <c r="D72" s="37" t="s">
        <v>4</v>
      </c>
      <c r="E72" s="38">
        <v>3</v>
      </c>
      <c r="F72" s="71">
        <v>6900</v>
      </c>
      <c r="G72" s="47">
        <f t="shared" ref="G72:G75" si="6">E72*F72</f>
        <v>20700</v>
      </c>
      <c r="H72" s="40" t="s">
        <v>1</v>
      </c>
      <c r="I72" s="32"/>
    </row>
    <row r="73" spans="1:9" ht="33" x14ac:dyDescent="0.25">
      <c r="A73" s="32">
        <v>2</v>
      </c>
      <c r="B73" s="36" t="s">
        <v>90</v>
      </c>
      <c r="C73" s="36" t="s">
        <v>91</v>
      </c>
      <c r="D73" s="37" t="s">
        <v>4</v>
      </c>
      <c r="E73" s="38">
        <v>3</v>
      </c>
      <c r="F73" s="71">
        <v>13000</v>
      </c>
      <c r="G73" s="47">
        <f t="shared" si="6"/>
        <v>39000</v>
      </c>
      <c r="H73" s="40" t="s">
        <v>1</v>
      </c>
      <c r="I73" s="32"/>
    </row>
    <row r="74" spans="1:9" ht="33" x14ac:dyDescent="0.25">
      <c r="A74" s="32">
        <v>3</v>
      </c>
      <c r="B74" s="36" t="s">
        <v>119</v>
      </c>
      <c r="C74" s="36" t="s">
        <v>120</v>
      </c>
      <c r="D74" s="37" t="s">
        <v>4</v>
      </c>
      <c r="E74" s="38">
        <v>3</v>
      </c>
      <c r="F74" s="71">
        <v>14700</v>
      </c>
      <c r="G74" s="47">
        <f t="shared" si="6"/>
        <v>44100</v>
      </c>
      <c r="H74" s="40" t="s">
        <v>1</v>
      </c>
      <c r="I74" s="32"/>
    </row>
    <row r="75" spans="1:9" ht="33" x14ac:dyDescent="0.25">
      <c r="A75" s="32">
        <v>4</v>
      </c>
      <c r="B75" s="36" t="s">
        <v>94</v>
      </c>
      <c r="C75" s="36" t="s">
        <v>95</v>
      </c>
      <c r="D75" s="37" t="s">
        <v>0</v>
      </c>
      <c r="E75" s="38">
        <v>4</v>
      </c>
      <c r="F75" s="71">
        <v>38900</v>
      </c>
      <c r="G75" s="47">
        <f t="shared" si="6"/>
        <v>155600</v>
      </c>
      <c r="H75" s="40" t="s">
        <v>1</v>
      </c>
      <c r="I75" s="32"/>
    </row>
    <row r="76" spans="1:9" x14ac:dyDescent="0.25">
      <c r="A76" s="41"/>
      <c r="B76" s="41"/>
      <c r="C76" s="41"/>
      <c r="D76" s="41"/>
      <c r="E76" s="41"/>
      <c r="F76" s="41"/>
      <c r="G76" s="83">
        <f>G72+G73+G74+G75</f>
        <v>259400</v>
      </c>
      <c r="H76" s="41"/>
      <c r="I76" s="41"/>
    </row>
    <row r="77" spans="1:9" ht="26.25" customHeight="1" x14ac:dyDescent="0.25">
      <c r="A77" s="92" t="s">
        <v>96</v>
      </c>
      <c r="B77" s="93"/>
      <c r="C77" s="93"/>
      <c r="D77" s="93"/>
      <c r="E77" s="93"/>
      <c r="F77" s="93"/>
      <c r="G77" s="93"/>
      <c r="H77" s="93"/>
      <c r="I77" s="94"/>
    </row>
    <row r="78" spans="1:9" ht="27" customHeight="1" x14ac:dyDescent="0.25">
      <c r="A78" s="33">
        <v>1</v>
      </c>
      <c r="B78" s="36" t="s">
        <v>2</v>
      </c>
      <c r="C78" s="36" t="s">
        <v>3</v>
      </c>
      <c r="D78" s="37" t="s">
        <v>4</v>
      </c>
      <c r="E78" s="38">
        <v>3</v>
      </c>
      <c r="F78" s="38">
        <v>4600</v>
      </c>
      <c r="G78" s="47">
        <f t="shared" ref="G78:G89" si="7">E78*F78</f>
        <v>13800</v>
      </c>
      <c r="H78" s="40" t="s">
        <v>1</v>
      </c>
      <c r="I78" s="32"/>
    </row>
    <row r="79" spans="1:9" ht="29.45" customHeight="1" x14ac:dyDescent="0.25">
      <c r="A79" s="33">
        <v>2</v>
      </c>
      <c r="B79" s="36" t="s">
        <v>5</v>
      </c>
      <c r="C79" s="36" t="s">
        <v>6</v>
      </c>
      <c r="D79" s="37" t="s">
        <v>4</v>
      </c>
      <c r="E79" s="38">
        <v>2</v>
      </c>
      <c r="F79" s="38">
        <v>6500</v>
      </c>
      <c r="G79" s="47">
        <f t="shared" si="7"/>
        <v>13000</v>
      </c>
      <c r="H79" s="40" t="s">
        <v>1</v>
      </c>
      <c r="I79" s="32"/>
    </row>
    <row r="80" spans="1:9" ht="33" x14ac:dyDescent="0.25">
      <c r="A80" s="33">
        <v>3</v>
      </c>
      <c r="B80" s="36" t="s">
        <v>7</v>
      </c>
      <c r="C80" s="36" t="s">
        <v>8</v>
      </c>
      <c r="D80" s="37" t="s">
        <v>4</v>
      </c>
      <c r="E80" s="38">
        <v>1</v>
      </c>
      <c r="F80" s="38">
        <v>28000</v>
      </c>
      <c r="G80" s="47">
        <f t="shared" si="7"/>
        <v>28000</v>
      </c>
      <c r="H80" s="40" t="s">
        <v>1</v>
      </c>
      <c r="I80" s="32"/>
    </row>
    <row r="81" spans="1:9" ht="33" x14ac:dyDescent="0.25">
      <c r="A81" s="33">
        <v>4</v>
      </c>
      <c r="B81" s="36" t="s">
        <v>9</v>
      </c>
      <c r="C81" s="36" t="s">
        <v>10</v>
      </c>
      <c r="D81" s="37" t="s">
        <v>0</v>
      </c>
      <c r="E81" s="38">
        <v>4</v>
      </c>
      <c r="F81" s="38">
        <v>13500</v>
      </c>
      <c r="G81" s="47">
        <f t="shared" si="7"/>
        <v>54000</v>
      </c>
      <c r="H81" s="40" t="s">
        <v>1</v>
      </c>
      <c r="I81" s="32"/>
    </row>
    <row r="82" spans="1:9" ht="33" x14ac:dyDescent="0.25">
      <c r="A82" s="33">
        <v>5</v>
      </c>
      <c r="B82" s="36" t="s">
        <v>17</v>
      </c>
      <c r="C82" s="36" t="s">
        <v>18</v>
      </c>
      <c r="D82" s="37" t="s">
        <v>4</v>
      </c>
      <c r="E82" s="38">
        <v>1</v>
      </c>
      <c r="F82" s="38">
        <v>90000</v>
      </c>
      <c r="G82" s="47">
        <f t="shared" si="7"/>
        <v>90000</v>
      </c>
      <c r="H82" s="40" t="s">
        <v>1</v>
      </c>
      <c r="I82" s="32"/>
    </row>
    <row r="83" spans="1:9" ht="33" x14ac:dyDescent="0.25">
      <c r="A83" s="33">
        <v>6</v>
      </c>
      <c r="B83" s="36" t="s">
        <v>19</v>
      </c>
      <c r="C83" s="36" t="s">
        <v>20</v>
      </c>
      <c r="D83" s="37" t="s">
        <v>4</v>
      </c>
      <c r="E83" s="38">
        <v>2</v>
      </c>
      <c r="F83" s="38">
        <v>14800</v>
      </c>
      <c r="G83" s="47">
        <f t="shared" si="7"/>
        <v>29600</v>
      </c>
      <c r="H83" s="40" t="s">
        <v>1</v>
      </c>
      <c r="I83" s="32"/>
    </row>
    <row r="84" spans="1:9" ht="49.5" x14ac:dyDescent="0.25">
      <c r="A84" s="33">
        <v>7</v>
      </c>
      <c r="B84" s="36" t="s">
        <v>23</v>
      </c>
      <c r="C84" s="36" t="s">
        <v>24</v>
      </c>
      <c r="D84" s="37" t="s">
        <v>4</v>
      </c>
      <c r="E84" s="38">
        <v>2</v>
      </c>
      <c r="F84" s="38">
        <v>53000</v>
      </c>
      <c r="G84" s="47">
        <f t="shared" si="7"/>
        <v>106000</v>
      </c>
      <c r="H84" s="40" t="s">
        <v>1</v>
      </c>
      <c r="I84" s="32"/>
    </row>
    <row r="85" spans="1:9" ht="33" x14ac:dyDescent="0.25">
      <c r="A85" s="33">
        <v>8</v>
      </c>
      <c r="B85" s="36" t="s">
        <v>25</v>
      </c>
      <c r="C85" s="36" t="s">
        <v>26</v>
      </c>
      <c r="D85" s="37" t="s">
        <v>4</v>
      </c>
      <c r="E85" s="38">
        <v>4</v>
      </c>
      <c r="F85" s="38">
        <v>61000</v>
      </c>
      <c r="G85" s="47">
        <f t="shared" si="7"/>
        <v>244000</v>
      </c>
      <c r="H85" s="40" t="s">
        <v>1</v>
      </c>
      <c r="I85" s="32"/>
    </row>
    <row r="86" spans="1:9" ht="33" x14ac:dyDescent="0.25">
      <c r="A86" s="33">
        <v>9</v>
      </c>
      <c r="B86" s="36" t="s">
        <v>117</v>
      </c>
      <c r="C86" s="36" t="s">
        <v>27</v>
      </c>
      <c r="D86" s="37" t="s">
        <v>4</v>
      </c>
      <c r="E86" s="38">
        <v>2</v>
      </c>
      <c r="F86" s="38">
        <v>9000</v>
      </c>
      <c r="G86" s="39">
        <f t="shared" si="7"/>
        <v>18000</v>
      </c>
      <c r="H86" s="40" t="s">
        <v>1</v>
      </c>
      <c r="I86" s="32"/>
    </row>
    <row r="87" spans="1:9" x14ac:dyDescent="0.25">
      <c r="A87" s="33">
        <v>10</v>
      </c>
      <c r="B87" s="36" t="s">
        <v>28</v>
      </c>
      <c r="C87" s="36" t="s">
        <v>29</v>
      </c>
      <c r="D87" s="37" t="s">
        <v>0</v>
      </c>
      <c r="E87" s="38">
        <v>1</v>
      </c>
      <c r="F87" s="38">
        <v>45000</v>
      </c>
      <c r="G87" s="39">
        <f t="shared" si="7"/>
        <v>45000</v>
      </c>
      <c r="H87" s="40" t="s">
        <v>1</v>
      </c>
      <c r="I87" s="32"/>
    </row>
    <row r="88" spans="1:9" ht="33" x14ac:dyDescent="0.25">
      <c r="A88" s="33">
        <v>11</v>
      </c>
      <c r="B88" s="36" t="s">
        <v>30</v>
      </c>
      <c r="C88" s="36" t="s">
        <v>31</v>
      </c>
      <c r="D88" s="37" t="s">
        <v>4</v>
      </c>
      <c r="E88" s="38">
        <v>4</v>
      </c>
      <c r="F88" s="38">
        <v>1500</v>
      </c>
      <c r="G88" s="39">
        <f t="shared" si="7"/>
        <v>6000</v>
      </c>
      <c r="H88" s="40" t="s">
        <v>1</v>
      </c>
      <c r="I88" s="32"/>
    </row>
    <row r="89" spans="1:9" ht="33" x14ac:dyDescent="0.25">
      <c r="A89" s="67">
        <v>12</v>
      </c>
      <c r="B89" s="67" t="s">
        <v>136</v>
      </c>
      <c r="C89" s="67" t="s">
        <v>137</v>
      </c>
      <c r="D89" s="64"/>
      <c r="E89" s="63">
        <v>1</v>
      </c>
      <c r="F89" s="63">
        <v>632600</v>
      </c>
      <c r="G89" s="39">
        <f t="shared" si="7"/>
        <v>632600</v>
      </c>
      <c r="H89" s="40"/>
      <c r="I89" s="32"/>
    </row>
    <row r="90" spans="1:9" ht="21" customHeight="1" x14ac:dyDescent="0.25">
      <c r="A90" s="41"/>
      <c r="B90" s="41"/>
      <c r="C90" s="41"/>
      <c r="D90" s="41"/>
      <c r="E90" s="41"/>
      <c r="F90" s="41"/>
      <c r="G90" s="83">
        <f>SUM(G78:G89)</f>
        <v>1280000</v>
      </c>
      <c r="H90" s="41"/>
      <c r="I90" s="41"/>
    </row>
    <row r="91" spans="1:9" ht="24.75" customHeight="1" x14ac:dyDescent="0.25">
      <c r="A91" s="89" t="s">
        <v>139</v>
      </c>
      <c r="B91" s="89"/>
      <c r="C91" s="89"/>
      <c r="D91" s="89"/>
      <c r="E91" s="89"/>
      <c r="F91" s="89"/>
      <c r="G91" s="89"/>
      <c r="H91" s="89"/>
      <c r="I91" s="89"/>
    </row>
    <row r="92" spans="1:9" ht="33" x14ac:dyDescent="0.25">
      <c r="A92" s="32">
        <v>1</v>
      </c>
      <c r="B92" s="36" t="s">
        <v>62</v>
      </c>
      <c r="C92" s="36" t="s">
        <v>63</v>
      </c>
      <c r="D92" s="37" t="s">
        <v>38</v>
      </c>
      <c r="E92" s="38">
        <v>10</v>
      </c>
      <c r="F92" s="38">
        <v>1100</v>
      </c>
      <c r="G92" s="47">
        <f t="shared" ref="G92:G101" si="8">E92*F92</f>
        <v>11000</v>
      </c>
      <c r="H92" s="40" t="s">
        <v>1</v>
      </c>
      <c r="I92" s="32"/>
    </row>
    <row r="93" spans="1:9" x14ac:dyDescent="0.25">
      <c r="A93" s="32">
        <v>2</v>
      </c>
      <c r="B93" s="36" t="s">
        <v>64</v>
      </c>
      <c r="C93" s="36" t="s">
        <v>65</v>
      </c>
      <c r="D93" s="37" t="s">
        <v>4</v>
      </c>
      <c r="E93" s="38">
        <v>30</v>
      </c>
      <c r="F93" s="38">
        <v>4000</v>
      </c>
      <c r="G93" s="47">
        <f t="shared" si="8"/>
        <v>120000</v>
      </c>
      <c r="H93" s="40" t="s">
        <v>1</v>
      </c>
      <c r="I93" s="32"/>
    </row>
    <row r="94" spans="1:9" ht="33" x14ac:dyDescent="0.25">
      <c r="A94" s="32">
        <v>5</v>
      </c>
      <c r="B94" s="36" t="s">
        <v>66</v>
      </c>
      <c r="C94" s="36" t="s">
        <v>67</v>
      </c>
      <c r="D94" s="37" t="s">
        <v>4</v>
      </c>
      <c r="E94" s="38">
        <v>2</v>
      </c>
      <c r="F94" s="38">
        <v>25000</v>
      </c>
      <c r="G94" s="47">
        <f t="shared" si="8"/>
        <v>50000</v>
      </c>
      <c r="H94" s="40" t="s">
        <v>1</v>
      </c>
      <c r="I94" s="32"/>
    </row>
    <row r="95" spans="1:9" ht="33" x14ac:dyDescent="0.25">
      <c r="A95" s="32">
        <v>6</v>
      </c>
      <c r="B95" s="36" t="s">
        <v>66</v>
      </c>
      <c r="C95" s="36" t="s">
        <v>68</v>
      </c>
      <c r="D95" s="37" t="s">
        <v>4</v>
      </c>
      <c r="E95" s="38">
        <v>2</v>
      </c>
      <c r="F95" s="38">
        <v>38000</v>
      </c>
      <c r="G95" s="47">
        <f>E95*F95</f>
        <v>76000</v>
      </c>
      <c r="H95" s="40" t="s">
        <v>1</v>
      </c>
      <c r="I95" s="32"/>
    </row>
    <row r="96" spans="1:9" ht="33" x14ac:dyDescent="0.25">
      <c r="A96" s="32">
        <v>7</v>
      </c>
      <c r="B96" s="36" t="s">
        <v>69</v>
      </c>
      <c r="C96" s="36" t="s">
        <v>70</v>
      </c>
      <c r="D96" s="37" t="s">
        <v>4</v>
      </c>
      <c r="E96" s="38">
        <v>30</v>
      </c>
      <c r="F96" s="38">
        <v>2500</v>
      </c>
      <c r="G96" s="47">
        <f t="shared" si="8"/>
        <v>75000</v>
      </c>
      <c r="H96" s="40" t="s">
        <v>1</v>
      </c>
      <c r="I96" s="32"/>
    </row>
    <row r="97" spans="1:9" ht="33" x14ac:dyDescent="0.25">
      <c r="A97" s="32">
        <v>8</v>
      </c>
      <c r="B97" s="36" t="s">
        <v>71</v>
      </c>
      <c r="C97" s="36" t="s">
        <v>72</v>
      </c>
      <c r="D97" s="37" t="s">
        <v>0</v>
      </c>
      <c r="E97" s="38">
        <v>10</v>
      </c>
      <c r="F97" s="38">
        <v>3000</v>
      </c>
      <c r="G97" s="47">
        <f t="shared" si="8"/>
        <v>30000</v>
      </c>
      <c r="H97" s="40" t="s">
        <v>1</v>
      </c>
      <c r="I97" s="32"/>
    </row>
    <row r="98" spans="1:9" ht="30" customHeight="1" x14ac:dyDescent="0.25">
      <c r="A98" s="32">
        <v>9</v>
      </c>
      <c r="B98" s="36" t="s">
        <v>73</v>
      </c>
      <c r="C98" s="36" t="s">
        <v>74</v>
      </c>
      <c r="D98" s="37" t="s">
        <v>38</v>
      </c>
      <c r="E98" s="38">
        <v>100</v>
      </c>
      <c r="F98" s="38">
        <v>1000</v>
      </c>
      <c r="G98" s="47">
        <f t="shared" si="8"/>
        <v>100000</v>
      </c>
      <c r="H98" s="40" t="s">
        <v>1</v>
      </c>
      <c r="I98" s="32"/>
    </row>
    <row r="99" spans="1:9" ht="43.9" customHeight="1" x14ac:dyDescent="0.25">
      <c r="A99" s="32">
        <v>10</v>
      </c>
      <c r="B99" s="36" t="s">
        <v>124</v>
      </c>
      <c r="C99" s="36" t="s">
        <v>75</v>
      </c>
      <c r="D99" s="37" t="s">
        <v>38</v>
      </c>
      <c r="E99" s="38">
        <v>150</v>
      </c>
      <c r="F99" s="38">
        <v>5500</v>
      </c>
      <c r="G99" s="47">
        <f t="shared" si="8"/>
        <v>825000</v>
      </c>
      <c r="H99" s="40" t="s">
        <v>1</v>
      </c>
      <c r="I99" s="32"/>
    </row>
    <row r="100" spans="1:9" ht="30" customHeight="1" x14ac:dyDescent="0.25">
      <c r="A100" s="32">
        <v>11</v>
      </c>
      <c r="B100" s="36" t="s">
        <v>76</v>
      </c>
      <c r="C100" s="36" t="s">
        <v>77</v>
      </c>
      <c r="D100" s="37" t="s">
        <v>38</v>
      </c>
      <c r="E100" s="38">
        <v>20</v>
      </c>
      <c r="F100" s="38">
        <v>7800</v>
      </c>
      <c r="G100" s="47">
        <f t="shared" si="8"/>
        <v>156000</v>
      </c>
      <c r="H100" s="40" t="s">
        <v>1</v>
      </c>
      <c r="I100" s="32"/>
    </row>
    <row r="101" spans="1:9" ht="42.6" customHeight="1" x14ac:dyDescent="0.25">
      <c r="A101" s="32">
        <v>12</v>
      </c>
      <c r="B101" s="36" t="s">
        <v>78</v>
      </c>
      <c r="C101" s="36" t="s">
        <v>79</v>
      </c>
      <c r="D101" s="37" t="s">
        <v>38</v>
      </c>
      <c r="E101" s="38">
        <v>20</v>
      </c>
      <c r="F101" s="38">
        <v>8500</v>
      </c>
      <c r="G101" s="47">
        <f t="shared" si="8"/>
        <v>170000</v>
      </c>
      <c r="H101" s="40" t="s">
        <v>1</v>
      </c>
      <c r="I101" s="32"/>
    </row>
    <row r="102" spans="1:9" ht="33.6" customHeight="1" x14ac:dyDescent="0.25">
      <c r="A102" s="32">
        <v>13</v>
      </c>
      <c r="B102" s="36" t="s">
        <v>128</v>
      </c>
      <c r="C102" s="36" t="s">
        <v>129</v>
      </c>
      <c r="D102" s="37" t="s">
        <v>4</v>
      </c>
      <c r="E102" s="38">
        <v>12</v>
      </c>
      <c r="F102" s="38">
        <v>60000</v>
      </c>
      <c r="G102" s="70">
        <f>E102*F102</f>
        <v>720000</v>
      </c>
      <c r="H102" s="40"/>
      <c r="I102" s="32"/>
    </row>
    <row r="103" spans="1:9" ht="25.9" customHeight="1" x14ac:dyDescent="0.25">
      <c r="A103" s="66"/>
      <c r="B103" s="66" t="s">
        <v>80</v>
      </c>
      <c r="C103" s="49"/>
      <c r="D103" s="49"/>
      <c r="E103" s="49"/>
      <c r="F103" s="49"/>
      <c r="G103" s="82">
        <f>SUM(G92:G102)</f>
        <v>2333000</v>
      </c>
      <c r="H103" s="49"/>
      <c r="I103" s="41"/>
    </row>
    <row r="104" spans="1:9" ht="49.5" x14ac:dyDescent="0.25">
      <c r="A104" s="32">
        <v>1</v>
      </c>
      <c r="B104" s="36" t="s">
        <v>81</v>
      </c>
      <c r="C104" s="50" t="s">
        <v>82</v>
      </c>
      <c r="D104" s="37"/>
      <c r="E104" s="50"/>
      <c r="F104" s="50"/>
      <c r="G104" s="68">
        <v>2000000</v>
      </c>
      <c r="H104" s="35"/>
      <c r="I104" s="35"/>
    </row>
    <row r="105" spans="1:9" ht="22.5" customHeight="1" x14ac:dyDescent="0.25">
      <c r="A105" s="77"/>
      <c r="B105" s="78" t="s">
        <v>83</v>
      </c>
      <c r="C105" s="78"/>
      <c r="D105" s="79"/>
      <c r="E105" s="78"/>
      <c r="F105" s="78"/>
      <c r="G105" s="80">
        <f>G104</f>
        <v>2000000</v>
      </c>
      <c r="H105" s="77"/>
      <c r="I105" s="81"/>
    </row>
    <row r="106" spans="1:9" x14ac:dyDescent="0.25">
      <c r="A106" s="51"/>
      <c r="B106" s="53"/>
      <c r="C106" s="53"/>
      <c r="D106" s="54"/>
      <c r="E106" s="53"/>
      <c r="F106" s="53"/>
      <c r="G106" s="55"/>
      <c r="H106" s="52"/>
      <c r="I106" s="52"/>
    </row>
    <row r="107" spans="1:9" ht="18.75" x14ac:dyDescent="0.3">
      <c r="A107" s="81"/>
      <c r="B107" s="86" t="s">
        <v>138</v>
      </c>
      <c r="C107" s="86"/>
      <c r="D107" s="79"/>
      <c r="E107" s="90"/>
      <c r="F107" s="90"/>
      <c r="G107" s="87">
        <v>12000000</v>
      </c>
      <c r="H107" s="81"/>
      <c r="I107" s="81"/>
    </row>
    <row r="108" spans="1:9" x14ac:dyDescent="0.25">
      <c r="A108" s="51"/>
      <c r="B108" s="65"/>
      <c r="C108" s="65"/>
      <c r="D108" s="54"/>
      <c r="E108" s="65"/>
      <c r="F108" s="65"/>
      <c r="G108" s="55"/>
      <c r="H108" s="52"/>
      <c r="I108" s="52"/>
    </row>
    <row r="109" spans="1:9" x14ac:dyDescent="0.25">
      <c r="A109" s="51"/>
      <c r="B109" s="53"/>
      <c r="C109" s="53"/>
      <c r="D109" s="54"/>
      <c r="E109" s="53"/>
      <c r="F109" s="53"/>
      <c r="G109" s="27"/>
      <c r="H109" s="52"/>
      <c r="I109" s="52"/>
    </row>
    <row r="110" spans="1:9" ht="22.5" x14ac:dyDescent="0.3">
      <c r="A110" s="61"/>
      <c r="B110" s="62" t="s">
        <v>126</v>
      </c>
      <c r="C110" s="62"/>
      <c r="D110" s="62" t="s">
        <v>115</v>
      </c>
      <c r="E110" s="62"/>
      <c r="F110" s="52"/>
      <c r="G110" s="69"/>
      <c r="H110" s="51"/>
      <c r="I110" s="56"/>
    </row>
    <row r="111" spans="1:9" ht="27.75" customHeight="1" x14ac:dyDescent="0.25">
      <c r="A111" s="51"/>
      <c r="B111" s="53"/>
      <c r="C111" s="53"/>
      <c r="D111" s="54"/>
      <c r="E111" s="91"/>
      <c r="F111" s="91"/>
      <c r="G111" s="91"/>
      <c r="H111" s="52"/>
      <c r="I111" s="52"/>
    </row>
    <row r="112" spans="1:9" ht="24.75" customHeight="1" x14ac:dyDescent="0.25">
      <c r="A112" s="52"/>
      <c r="B112" s="57"/>
      <c r="C112" s="57"/>
      <c r="D112" s="57"/>
      <c r="E112" s="57"/>
      <c r="F112" s="52"/>
      <c r="G112" s="55"/>
      <c r="H112" s="52"/>
      <c r="I112" s="52"/>
    </row>
    <row r="113" spans="3:3" x14ac:dyDescent="0.25">
      <c r="C113" s="58"/>
    </row>
  </sheetData>
  <mergeCells count="14">
    <mergeCell ref="A18:I18"/>
    <mergeCell ref="A2:I2"/>
    <mergeCell ref="G4:I4"/>
    <mergeCell ref="A3:I3"/>
    <mergeCell ref="A6:I6"/>
    <mergeCell ref="A91:I91"/>
    <mergeCell ref="E107:F107"/>
    <mergeCell ref="E111:G111"/>
    <mergeCell ref="A33:I33"/>
    <mergeCell ref="A48:I48"/>
    <mergeCell ref="A57:I57"/>
    <mergeCell ref="A77:I77"/>
    <mergeCell ref="A64:I64"/>
    <mergeCell ref="A71:I71"/>
  </mergeCells>
  <phoneticPr fontId="7" type="noConversion"/>
  <pageMargins left="0.39370078740157483" right="0.39370078740157483" top="0.43" bottom="0.43" header="0.22" footer="0.19"/>
  <pageSetup paperSize="9" scale="57" fitToHeight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="60" zoomScaleNormal="60" workbookViewId="0">
      <selection activeCell="A7" sqref="A7:I7"/>
    </sheetView>
  </sheetViews>
  <sheetFormatPr defaultRowHeight="14.25" x14ac:dyDescent="0.2"/>
  <cols>
    <col min="1" max="1" width="11.5" customWidth="1"/>
    <col min="2" max="2" width="29.75" customWidth="1"/>
    <col min="3" max="3" width="22" customWidth="1"/>
    <col min="4" max="4" width="16.125" customWidth="1"/>
    <col min="5" max="5" width="26.5" customWidth="1"/>
    <col min="6" max="6" width="13.75" customWidth="1"/>
    <col min="7" max="7" width="24" customWidth="1"/>
    <col min="8" max="8" width="18.375" customWidth="1"/>
    <col min="9" max="9" width="18" customWidth="1"/>
  </cols>
  <sheetData>
    <row r="1" spans="1:9" ht="27.75" customHeight="1" x14ac:dyDescent="0.3">
      <c r="A1" s="1"/>
      <c r="B1" s="1"/>
      <c r="C1" s="1"/>
      <c r="D1" s="1"/>
      <c r="E1" s="1"/>
      <c r="F1" s="1"/>
      <c r="G1" s="101" t="s">
        <v>46</v>
      </c>
      <c r="H1" s="101"/>
      <c r="I1" s="101"/>
    </row>
    <row r="2" spans="1:9" ht="23.25" customHeight="1" x14ac:dyDescent="0.3">
      <c r="A2" s="1"/>
      <c r="B2" s="1"/>
      <c r="C2" s="1"/>
      <c r="D2" s="1"/>
      <c r="E2" s="1"/>
      <c r="F2" s="1"/>
      <c r="G2" s="101" t="s">
        <v>85</v>
      </c>
      <c r="H2" s="101"/>
      <c r="I2" s="101"/>
    </row>
    <row r="3" spans="1:9" ht="16.5" customHeight="1" x14ac:dyDescent="0.3">
      <c r="A3" s="1"/>
      <c r="B3" s="1"/>
      <c r="C3" s="1"/>
      <c r="D3" s="1"/>
      <c r="E3" s="1"/>
      <c r="F3" s="1"/>
      <c r="G3" s="101" t="s">
        <v>47</v>
      </c>
      <c r="H3" s="101"/>
      <c r="I3" s="101"/>
    </row>
    <row r="4" spans="1:9" ht="21.75" customHeight="1" x14ac:dyDescent="0.3">
      <c r="A4" s="1"/>
      <c r="B4" s="1"/>
      <c r="C4" s="1"/>
      <c r="D4" s="1"/>
      <c r="E4" s="1"/>
      <c r="F4" s="1"/>
      <c r="G4" s="101" t="s">
        <v>116</v>
      </c>
      <c r="H4" s="101"/>
      <c r="I4" s="101"/>
    </row>
    <row r="5" spans="1:9" ht="29.2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40.5" customHeight="1" x14ac:dyDescent="0.3">
      <c r="A6" s="101" t="s">
        <v>113</v>
      </c>
      <c r="B6" s="101"/>
      <c r="C6" s="101"/>
      <c r="D6" s="101"/>
      <c r="E6" s="101"/>
      <c r="F6" s="101"/>
      <c r="G6" s="101"/>
      <c r="H6" s="101"/>
      <c r="I6" s="101"/>
    </row>
    <row r="7" spans="1:9" ht="20.25" customHeight="1" x14ac:dyDescent="0.3">
      <c r="A7" s="102" t="s">
        <v>48</v>
      </c>
      <c r="B7" s="102"/>
      <c r="C7" s="102"/>
      <c r="D7" s="102"/>
      <c r="E7" s="102"/>
      <c r="F7" s="102"/>
      <c r="G7" s="102"/>
      <c r="H7" s="102"/>
      <c r="I7" s="102"/>
    </row>
    <row r="8" spans="1:9" ht="30" customHeight="1" x14ac:dyDescent="0.3">
      <c r="A8" s="19"/>
      <c r="B8" s="19"/>
      <c r="C8" s="19"/>
      <c r="D8" s="19"/>
      <c r="E8" s="19"/>
      <c r="F8" s="19"/>
      <c r="G8" s="103" t="s">
        <v>57</v>
      </c>
      <c r="H8" s="103"/>
      <c r="I8" s="103"/>
    </row>
    <row r="9" spans="1:9" ht="112.5" x14ac:dyDescent="0.2">
      <c r="A9" s="2" t="s">
        <v>44</v>
      </c>
      <c r="B9" s="3" t="s">
        <v>43</v>
      </c>
      <c r="C9" s="3" t="s">
        <v>52</v>
      </c>
      <c r="D9" s="2" t="s">
        <v>39</v>
      </c>
      <c r="E9" s="3" t="s">
        <v>40</v>
      </c>
      <c r="F9" s="3" t="s">
        <v>42</v>
      </c>
      <c r="G9" s="3" t="s">
        <v>41</v>
      </c>
      <c r="H9" s="3" t="s">
        <v>45</v>
      </c>
      <c r="I9" s="3" t="s">
        <v>108</v>
      </c>
    </row>
    <row r="10" spans="1:9" ht="18.75" x14ac:dyDescent="0.2">
      <c r="A10" s="2">
        <v>1</v>
      </c>
      <c r="B10" s="3">
        <v>3</v>
      </c>
      <c r="C10" s="3">
        <v>5</v>
      </c>
      <c r="D10" s="2">
        <v>6</v>
      </c>
      <c r="E10" s="3">
        <v>7</v>
      </c>
      <c r="F10" s="3">
        <v>8</v>
      </c>
      <c r="G10" s="3">
        <v>9</v>
      </c>
      <c r="H10" s="3">
        <v>10</v>
      </c>
      <c r="I10" s="3">
        <v>11</v>
      </c>
    </row>
    <row r="11" spans="1:9" ht="56.25" x14ac:dyDescent="0.3">
      <c r="A11" s="20"/>
      <c r="B11" s="4" t="s">
        <v>109</v>
      </c>
      <c r="C11" s="4" t="s">
        <v>112</v>
      </c>
      <c r="D11" s="5" t="s">
        <v>49</v>
      </c>
      <c r="E11" s="4">
        <v>6800</v>
      </c>
      <c r="F11" s="4">
        <v>260</v>
      </c>
      <c r="G11" s="12">
        <f>E11*F11</f>
        <v>1768000</v>
      </c>
      <c r="H11" s="8" t="s">
        <v>1</v>
      </c>
      <c r="I11" s="2"/>
    </row>
    <row r="12" spans="1:9" ht="56.25" x14ac:dyDescent="0.3">
      <c r="A12" s="20"/>
      <c r="B12" s="4" t="s">
        <v>110</v>
      </c>
      <c r="C12" s="4" t="s">
        <v>111</v>
      </c>
      <c r="D12" s="5" t="s">
        <v>49</v>
      </c>
      <c r="E12" s="4">
        <v>35000</v>
      </c>
      <c r="F12" s="4">
        <v>205</v>
      </c>
      <c r="G12" s="12">
        <f>E12*F12</f>
        <v>7175000</v>
      </c>
      <c r="H12" s="8" t="s">
        <v>1</v>
      </c>
      <c r="I12" s="2"/>
    </row>
    <row r="13" spans="1:9" ht="37.5" x14ac:dyDescent="0.3">
      <c r="A13" s="20"/>
      <c r="B13" s="4" t="s">
        <v>50</v>
      </c>
      <c r="C13" s="4" t="s">
        <v>51</v>
      </c>
      <c r="D13" s="5" t="s">
        <v>49</v>
      </c>
      <c r="E13" s="4">
        <v>5000</v>
      </c>
      <c r="F13" s="4">
        <v>350</v>
      </c>
      <c r="G13" s="12">
        <f>E13*F13</f>
        <v>1750000</v>
      </c>
      <c r="H13" s="8" t="s">
        <v>1</v>
      </c>
      <c r="I13" s="2"/>
    </row>
    <row r="14" spans="1:9" ht="18.75" x14ac:dyDescent="0.25">
      <c r="A14" s="21"/>
      <c r="B14" s="21"/>
      <c r="C14" s="22" t="s">
        <v>53</v>
      </c>
      <c r="D14" s="21"/>
      <c r="E14" s="21"/>
      <c r="F14" s="21"/>
      <c r="G14" s="13">
        <f>SUM(G11:G13)</f>
        <v>10693000</v>
      </c>
      <c r="H14" s="21"/>
      <c r="I14" s="6"/>
    </row>
    <row r="15" spans="1:9" ht="18.75" x14ac:dyDescent="0.25">
      <c r="A15" s="7"/>
      <c r="B15" s="23"/>
      <c r="C15" s="7"/>
      <c r="D15" s="14"/>
      <c r="E15" s="7"/>
      <c r="F15" s="7"/>
      <c r="G15" s="24"/>
      <c r="H15" s="1"/>
      <c r="I15" s="1"/>
    </row>
    <row r="16" spans="1:9" ht="86.25" customHeight="1" x14ac:dyDescent="0.3">
      <c r="A16" s="7"/>
      <c r="B16" s="18" t="s">
        <v>86</v>
      </c>
      <c r="C16" s="1"/>
      <c r="D16" s="14"/>
      <c r="E16" s="15" t="s">
        <v>103</v>
      </c>
      <c r="F16" s="1"/>
      <c r="G16" s="1"/>
      <c r="H16" s="1"/>
      <c r="I16" s="1"/>
    </row>
    <row r="17" spans="1:9" ht="18.75" x14ac:dyDescent="0.3">
      <c r="A17" s="7"/>
      <c r="B17" s="17"/>
      <c r="C17" s="1"/>
      <c r="D17" s="14"/>
      <c r="E17" s="16"/>
      <c r="F17" s="7"/>
      <c r="G17" s="1"/>
      <c r="H17" s="1"/>
      <c r="I17" s="1"/>
    </row>
    <row r="18" spans="1:9" ht="18.75" x14ac:dyDescent="0.3">
      <c r="A18" s="7"/>
      <c r="B18" s="17" t="s">
        <v>61</v>
      </c>
      <c r="C18" s="1"/>
      <c r="D18" s="14"/>
      <c r="E18" s="16" t="s">
        <v>104</v>
      </c>
      <c r="F18" s="7"/>
      <c r="G18" s="1"/>
      <c r="H18" s="1"/>
      <c r="I18" s="1"/>
    </row>
    <row r="19" spans="1:9" ht="18.75" x14ac:dyDescent="0.3">
      <c r="A19" s="7"/>
      <c r="B19" s="17" t="s">
        <v>60</v>
      </c>
      <c r="C19" s="1"/>
      <c r="D19" s="14"/>
      <c r="E19" s="16" t="s">
        <v>106</v>
      </c>
      <c r="F19" s="7"/>
      <c r="G19" s="1"/>
      <c r="H19" s="1"/>
      <c r="I19" s="1"/>
    </row>
    <row r="20" spans="1:9" ht="18" x14ac:dyDescent="0.25">
      <c r="A20" s="25"/>
      <c r="B20" s="59" t="s">
        <v>105</v>
      </c>
      <c r="C20" s="19"/>
      <c r="D20" s="19"/>
      <c r="E20" s="19" t="s">
        <v>107</v>
      </c>
      <c r="F20" s="19"/>
      <c r="G20" s="26"/>
      <c r="H20" s="1"/>
      <c r="I20" s="1"/>
    </row>
    <row r="21" spans="1:9" ht="18" x14ac:dyDescent="0.25">
      <c r="A21" s="11"/>
      <c r="B21" s="60" t="s">
        <v>114</v>
      </c>
      <c r="C21" s="11"/>
      <c r="D21" s="11"/>
      <c r="E21" s="19" t="s">
        <v>115</v>
      </c>
      <c r="F21" s="11"/>
      <c r="G21" s="11"/>
      <c r="H21" s="10"/>
    </row>
    <row r="22" spans="1:9" x14ac:dyDescent="0.2">
      <c r="A22" s="9"/>
      <c r="B22" s="9"/>
      <c r="C22" s="9"/>
      <c r="D22" s="9"/>
      <c r="E22" s="9"/>
      <c r="F22" s="9"/>
      <c r="G22" s="9"/>
    </row>
    <row r="23" spans="1:9" x14ac:dyDescent="0.2">
      <c r="A23" s="9"/>
      <c r="B23" s="9"/>
      <c r="C23" s="9"/>
      <c r="D23" s="9"/>
      <c r="E23" s="9"/>
      <c r="F23" s="9"/>
      <c r="G23" s="9"/>
    </row>
    <row r="24" spans="1:9" x14ac:dyDescent="0.2">
      <c r="A24" s="9"/>
      <c r="B24" s="9"/>
      <c r="C24" s="9"/>
      <c r="D24" s="9"/>
      <c r="E24" s="9"/>
      <c r="F24" s="9"/>
      <c r="G24" s="9"/>
    </row>
    <row r="25" spans="1:9" x14ac:dyDescent="0.2">
      <c r="A25" s="9"/>
      <c r="B25" s="9"/>
      <c r="C25" s="9"/>
      <c r="D25" s="9"/>
      <c r="E25" s="9"/>
      <c r="F25" s="9"/>
      <c r="G25" s="9"/>
    </row>
    <row r="26" spans="1:9" x14ac:dyDescent="0.2">
      <c r="A26" s="9"/>
      <c r="B26" s="9"/>
      <c r="C26" s="9"/>
      <c r="D26" s="9"/>
      <c r="E26" s="9"/>
      <c r="F26" s="9"/>
      <c r="G26" s="9"/>
    </row>
    <row r="27" spans="1:9" x14ac:dyDescent="0.2">
      <c r="A27" s="9"/>
      <c r="B27" s="9"/>
      <c r="C27" s="9"/>
      <c r="D27" s="9"/>
      <c r="E27" s="9"/>
      <c r="F27" s="9"/>
      <c r="G27" s="9"/>
    </row>
    <row r="28" spans="1:9" x14ac:dyDescent="0.2">
      <c r="A28" s="9"/>
      <c r="B28" s="9"/>
      <c r="C28" s="9"/>
      <c r="D28" s="9"/>
      <c r="E28" s="9"/>
      <c r="F28" s="9"/>
      <c r="G28" s="9"/>
    </row>
    <row r="29" spans="1:9" x14ac:dyDescent="0.2">
      <c r="A29" s="9"/>
      <c r="B29" s="9"/>
      <c r="C29" s="9"/>
      <c r="D29" s="9"/>
      <c r="E29" s="9"/>
      <c r="F29" s="9"/>
      <c r="G29" s="9"/>
    </row>
    <row r="30" spans="1:9" x14ac:dyDescent="0.2">
      <c r="A30" s="9"/>
      <c r="B30" s="9"/>
      <c r="C30" s="9"/>
      <c r="D30" s="9"/>
      <c r="E30" s="9"/>
      <c r="F30" s="9"/>
      <c r="G30" s="9"/>
    </row>
    <row r="31" spans="1:9" x14ac:dyDescent="0.2">
      <c r="A31" s="9"/>
      <c r="B31" s="9"/>
      <c r="C31" s="9"/>
      <c r="D31" s="9"/>
      <c r="E31" s="9"/>
      <c r="F31" s="9"/>
      <c r="G31" s="9"/>
    </row>
    <row r="32" spans="1:9" x14ac:dyDescent="0.2">
      <c r="A32" s="9"/>
      <c r="B32" s="9"/>
      <c r="C32" s="9"/>
      <c r="D32" s="9"/>
      <c r="E32" s="9"/>
      <c r="F32" s="9"/>
      <c r="G32" s="9"/>
    </row>
    <row r="33" spans="1:7" x14ac:dyDescent="0.2">
      <c r="A33" s="9"/>
      <c r="B33" s="9"/>
      <c r="C33" s="9"/>
      <c r="D33" s="9"/>
      <c r="E33" s="9"/>
      <c r="F33" s="9"/>
      <c r="G33" s="9"/>
    </row>
    <row r="34" spans="1:7" x14ac:dyDescent="0.2">
      <c r="A34" s="9"/>
      <c r="B34" s="9"/>
      <c r="C34" s="9"/>
      <c r="D34" s="9"/>
      <c r="E34" s="9"/>
      <c r="F34" s="9"/>
      <c r="G34" s="9"/>
    </row>
    <row r="35" spans="1:7" x14ac:dyDescent="0.2">
      <c r="A35" s="9"/>
      <c r="B35" s="9"/>
      <c r="C35" s="9"/>
      <c r="D35" s="9"/>
      <c r="E35" s="9"/>
      <c r="F35" s="9"/>
      <c r="G35" s="9"/>
    </row>
    <row r="36" spans="1:7" x14ac:dyDescent="0.2">
      <c r="A36" s="9"/>
      <c r="B36" s="9"/>
      <c r="C36" s="9"/>
      <c r="D36" s="9"/>
      <c r="E36" s="9"/>
      <c r="F36" s="9"/>
      <c r="G36" s="9"/>
    </row>
    <row r="37" spans="1:7" x14ac:dyDescent="0.2">
      <c r="A37" s="9"/>
      <c r="B37" s="9"/>
      <c r="C37" s="9"/>
      <c r="D37" s="9"/>
      <c r="E37" s="9"/>
      <c r="F37" s="9"/>
      <c r="G37" s="9"/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/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  <row r="41" spans="1:7" x14ac:dyDescent="0.2">
      <c r="A41" s="9"/>
      <c r="B41" s="9"/>
      <c r="C41" s="9"/>
      <c r="D41" s="9"/>
      <c r="E41" s="9"/>
      <c r="F41" s="9"/>
      <c r="G41" s="9"/>
    </row>
    <row r="42" spans="1:7" x14ac:dyDescent="0.2">
      <c r="A42" s="9"/>
      <c r="B42" s="9"/>
      <c r="C42" s="9"/>
      <c r="D42" s="9"/>
      <c r="E42" s="9"/>
      <c r="F42" s="9"/>
      <c r="G42" s="9"/>
    </row>
    <row r="43" spans="1:7" x14ac:dyDescent="0.2">
      <c r="A43" s="9"/>
      <c r="B43" s="9"/>
      <c r="C43" s="9"/>
      <c r="D43" s="9"/>
      <c r="E43" s="9"/>
      <c r="F43" s="9"/>
      <c r="G43" s="9"/>
    </row>
    <row r="44" spans="1:7" x14ac:dyDescent="0.2">
      <c r="A44" s="9"/>
      <c r="B44" s="9"/>
      <c r="C44" s="9"/>
      <c r="D44" s="9"/>
      <c r="E44" s="9"/>
      <c r="F44" s="9"/>
      <c r="G44" s="9"/>
    </row>
    <row r="45" spans="1:7" x14ac:dyDescent="0.2">
      <c r="A45" s="9"/>
      <c r="B45" s="9"/>
      <c r="C45" s="9"/>
      <c r="D45" s="9"/>
      <c r="E45" s="9"/>
      <c r="F45" s="9"/>
      <c r="G45" s="9"/>
    </row>
    <row r="46" spans="1:7" x14ac:dyDescent="0.2">
      <c r="A46" s="9"/>
      <c r="B46" s="9"/>
      <c r="C46" s="9"/>
      <c r="D46" s="9"/>
      <c r="E46" s="9"/>
      <c r="F46" s="9"/>
      <c r="G46" s="9"/>
    </row>
    <row r="47" spans="1:7" x14ac:dyDescent="0.2">
      <c r="A47" s="9"/>
      <c r="B47" s="9"/>
      <c r="C47" s="9"/>
      <c r="D47" s="9"/>
      <c r="E47" s="9"/>
      <c r="F47" s="9"/>
      <c r="G47" s="9"/>
    </row>
    <row r="48" spans="1:7" x14ac:dyDescent="0.2">
      <c r="A48" s="9"/>
      <c r="B48" s="9"/>
      <c r="C48" s="9"/>
      <c r="D48" s="9"/>
      <c r="E48" s="9"/>
      <c r="F48" s="9"/>
      <c r="G48" s="9"/>
    </row>
    <row r="49" spans="1:7" x14ac:dyDescent="0.2">
      <c r="A49" s="9"/>
      <c r="B49" s="9"/>
      <c r="C49" s="9"/>
      <c r="D49" s="9"/>
      <c r="E49" s="9"/>
      <c r="F49" s="9"/>
      <c r="G49" s="9"/>
    </row>
    <row r="50" spans="1:7" x14ac:dyDescent="0.2">
      <c r="A50" s="9"/>
      <c r="B50" s="9"/>
      <c r="C50" s="9"/>
      <c r="D50" s="9"/>
      <c r="E50" s="9"/>
      <c r="F50" s="9"/>
      <c r="G50" s="9"/>
    </row>
    <row r="51" spans="1:7" x14ac:dyDescent="0.2">
      <c r="A51" s="9"/>
      <c r="B51" s="9"/>
      <c r="C51" s="9"/>
      <c r="D51" s="9"/>
      <c r="E51" s="9"/>
      <c r="F51" s="9"/>
      <c r="G51" s="9"/>
    </row>
    <row r="52" spans="1:7" x14ac:dyDescent="0.2">
      <c r="A52" s="9"/>
      <c r="B52" s="9"/>
      <c r="C52" s="9"/>
      <c r="D52" s="9"/>
      <c r="E52" s="9"/>
      <c r="F52" s="9"/>
      <c r="G52" s="9"/>
    </row>
    <row r="53" spans="1:7" x14ac:dyDescent="0.2">
      <c r="A53" s="9"/>
      <c r="B53" s="9"/>
      <c r="C53" s="9"/>
      <c r="D53" s="9"/>
      <c r="E53" s="9"/>
      <c r="F53" s="9"/>
      <c r="G53" s="9"/>
    </row>
    <row r="54" spans="1:7" x14ac:dyDescent="0.2">
      <c r="A54" s="9"/>
      <c r="B54" s="9"/>
      <c r="C54" s="9"/>
      <c r="D54" s="9"/>
      <c r="E54" s="9"/>
      <c r="F54" s="9"/>
      <c r="G54" s="9"/>
    </row>
    <row r="55" spans="1:7" x14ac:dyDescent="0.2">
      <c r="A55" s="9"/>
      <c r="B55" s="9"/>
      <c r="C55" s="9"/>
      <c r="D55" s="9"/>
      <c r="E55" s="9"/>
      <c r="F55" s="9"/>
      <c r="G55" s="9"/>
    </row>
    <row r="56" spans="1:7" x14ac:dyDescent="0.2">
      <c r="A56" s="9"/>
      <c r="B56" s="9"/>
      <c r="C56" s="9"/>
      <c r="D56" s="9"/>
      <c r="E56" s="9"/>
      <c r="F56" s="9"/>
      <c r="G56" s="9"/>
    </row>
  </sheetData>
  <mergeCells count="7">
    <mergeCell ref="A6:I6"/>
    <mergeCell ref="A7:I7"/>
    <mergeCell ref="G8:I8"/>
    <mergeCell ref="G1:I1"/>
    <mergeCell ref="G2:I2"/>
    <mergeCell ref="G3:I3"/>
    <mergeCell ref="G4:I4"/>
  </mergeCells>
  <phoneticPr fontId="7" type="noConversion"/>
  <pageMargins left="0.62992125984251968" right="0" top="0" bottom="0" header="0.19685039370078741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заявка ННМЦ 2014</vt:lpstr>
      <vt:lpstr>ГСМ 2014</vt:lpstr>
      <vt:lpstr>'заявка ННМЦ 2014'!Заголовки_для_печати</vt:lpstr>
      <vt:lpstr>'заявка ННМЦ 2014'!Область_печати</vt:lpstr>
    </vt:vector>
  </TitlesOfParts>
  <Company>Министерство Здравоохранения РК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Ешмагамбетова Магрипа Газисовна</cp:lastModifiedBy>
  <cp:lastPrinted>2023-12-25T05:09:01Z</cp:lastPrinted>
  <dcterms:created xsi:type="dcterms:W3CDTF">2009-04-06T10:00:21Z</dcterms:created>
  <dcterms:modified xsi:type="dcterms:W3CDTF">2024-12-04T06:59:44Z</dcterms:modified>
</cp:coreProperties>
</file>