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1.nnmc.kz\Отдел государственных закупок\2020\ТЕНДЕР\ТЕНДЕР2 МИ (расходный материал)\"/>
    </mc:Choice>
  </mc:AlternateContent>
  <bookViews>
    <workbookView xWindow="0" yWindow="0" windowWidth="17580" windowHeight="8190"/>
  </bookViews>
  <sheets>
    <sheet name="для сайта" sheetId="1" r:id="rId1"/>
  </sheets>
  <definedNames>
    <definedName name="_xlnm._FilterDatabase" localSheetId="0" hidden="1">'для сайта'!$A$1:$F$98</definedName>
    <definedName name="_xlnm.Print_Area" localSheetId="0">'для сайта'!$A$1:$AP$97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1" l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AN80" i="1"/>
  <c r="F80" i="1"/>
  <c r="F79" i="1"/>
  <c r="AN78" i="1"/>
  <c r="F78" i="1"/>
  <c r="F77" i="1"/>
  <c r="AN76" i="1"/>
  <c r="F76" i="1"/>
  <c r="F75" i="1"/>
  <c r="F74" i="1"/>
  <c r="F73" i="1"/>
  <c r="F71" i="1"/>
  <c r="F70" i="1"/>
  <c r="F69" i="1"/>
  <c r="AN68" i="1"/>
  <c r="F68" i="1"/>
  <c r="F67" i="1"/>
  <c r="F66" i="1"/>
  <c r="F65" i="1"/>
  <c r="AN64" i="1"/>
  <c r="F64" i="1"/>
  <c r="AN63" i="1"/>
  <c r="F63" i="1"/>
  <c r="AN62" i="1"/>
  <c r="F62" i="1"/>
  <c r="F61" i="1"/>
  <c r="AN60" i="1"/>
  <c r="F60" i="1"/>
  <c r="AN59" i="1"/>
  <c r="F59" i="1"/>
  <c r="F58" i="1"/>
  <c r="F57" i="1"/>
  <c r="F56" i="1"/>
  <c r="F55" i="1"/>
  <c r="F54" i="1"/>
  <c r="AN53" i="1"/>
  <c r="F53" i="1"/>
  <c r="F52" i="1"/>
  <c r="F51" i="1"/>
  <c r="F50" i="1"/>
  <c r="F49" i="1"/>
  <c r="F48" i="1"/>
  <c r="F47" i="1"/>
  <c r="F46" i="1"/>
  <c r="AN45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98" i="1" l="1"/>
</calcChain>
</file>

<file path=xl/sharedStrings.xml><?xml version="1.0" encoding="utf-8"?>
<sst xmlns="http://schemas.openxmlformats.org/spreadsheetml/2006/main" count="256" uniqueCount="157">
  <si>
    <t>№ лота</t>
  </si>
  <si>
    <t>Наименование товара*</t>
  </si>
  <si>
    <t>Ед. изм.</t>
  </si>
  <si>
    <t xml:space="preserve">Кол-во </t>
  </si>
  <si>
    <t>цена</t>
  </si>
  <si>
    <t>сумма</t>
  </si>
  <si>
    <t>ТОО "Медкор"</t>
  </si>
  <si>
    <t>ТОО "Clever medical"</t>
  </si>
  <si>
    <t>ТОО "ImportMed"</t>
  </si>
  <si>
    <t>ТОО "Medical Marketing Group"</t>
  </si>
  <si>
    <t>ТОО "Galamat integra"</t>
  </si>
  <si>
    <t>ТОО "СМС medical"</t>
  </si>
  <si>
    <t>ТОО Круана</t>
  </si>
  <si>
    <t xml:space="preserve"> ТОО "Daria medica (Дарья медика)"</t>
  </si>
  <si>
    <t xml:space="preserve">ТОО "Атлант МТ"         </t>
  </si>
  <si>
    <t>ТОО "Гелика"</t>
  </si>
  <si>
    <t>ТОО " Элефант ХХI"</t>
  </si>
  <si>
    <t>ТОО "Меднор"</t>
  </si>
  <si>
    <t>ТОО "TeDeCo"</t>
  </si>
  <si>
    <t>ТОО А-37</t>
  </si>
  <si>
    <t>ТОО "Apex Co"</t>
  </si>
  <si>
    <t>ТОО "Med Co"</t>
  </si>
  <si>
    <t>ТОО "Фирма Меда"</t>
  </si>
  <si>
    <t>ТОО "Terra Neola "</t>
  </si>
  <si>
    <t>ТОО "СапамедАстана"</t>
  </si>
  <si>
    <t>ТОО "Мерусар"</t>
  </si>
  <si>
    <t>ТОО "Альфатим"</t>
  </si>
  <si>
    <t>ТОО "Денсау"</t>
  </si>
  <si>
    <t>ТОО AB-servicee company</t>
  </si>
  <si>
    <t>ТОО Мелиор ЛТД</t>
  </si>
  <si>
    <t>ТОО Format NS</t>
  </si>
  <si>
    <t>ТОО Kabuian Medical AIE</t>
  </si>
  <si>
    <t>ТОО Medical best</t>
  </si>
  <si>
    <t xml:space="preserve">ТОО Favorit Medical </t>
  </si>
  <si>
    <t>ТОО "Дана Естрелла"</t>
  </si>
  <si>
    <t>ТОО Allianc time</t>
  </si>
  <si>
    <t>ТОО "Дивес"</t>
  </si>
  <si>
    <t>ТОО УКА фарм</t>
  </si>
  <si>
    <t>26.12.2019г. вр 16.00</t>
  </si>
  <si>
    <t>26.12.2019г. вр 16.15</t>
  </si>
  <si>
    <t>26.12.2019г. вр 16.38</t>
  </si>
  <si>
    <t>30.12.2019г. вр 16.50</t>
  </si>
  <si>
    <t>31.12.2019г. вр 11.08</t>
  </si>
  <si>
    <t>31.12.2019г. вр 14.55</t>
  </si>
  <si>
    <t>05.01.2020г. Вр 16.08</t>
  </si>
  <si>
    <t>05.01.2020г. Вр 16.00</t>
  </si>
  <si>
    <t>06.01.2020г. Вр 15.45</t>
  </si>
  <si>
    <t>06.01.2020г. Вр 15.47</t>
  </si>
  <si>
    <t>06.01.2020г. Вр 15.59</t>
  </si>
  <si>
    <t>08.01.2020г. Вр 09.40</t>
  </si>
  <si>
    <t>08.01.2020г. Вр 11.45</t>
  </si>
  <si>
    <t>08.01.2020г. Вр 12.12</t>
  </si>
  <si>
    <t>08.01.2020г. Вр 13.53</t>
  </si>
  <si>
    <t>08.01.2020г. Вр 14.03</t>
  </si>
  <si>
    <t>08.01.2020г. Вр 14.15</t>
  </si>
  <si>
    <t>08.01.2020г. Вр 15.02</t>
  </si>
  <si>
    <t>08.01.2020г. Вр 16.40</t>
  </si>
  <si>
    <t>08.01.2020г. Вр 16.41</t>
  </si>
  <si>
    <t>08.01.2020г. Вр 10.25</t>
  </si>
  <si>
    <t>08.01.2020г. Вр 15.21</t>
  </si>
  <si>
    <t>08.01.2020г. Вр 16.47</t>
  </si>
  <si>
    <t>Баллон для вульволопластики, диаметр от 2.0 до 40.0 мм</t>
  </si>
  <si>
    <t>шт.</t>
  </si>
  <si>
    <t>Баллон для вальвулопластики</t>
  </si>
  <si>
    <t xml:space="preserve">Датчик для инвазивного  измерения давления    
</t>
  </si>
  <si>
    <t>Дискофикс трехходовой  (краник 3-х ходовой)</t>
  </si>
  <si>
    <t>Транссептальные иглы размеры BRK и BRK XS</t>
  </si>
  <si>
    <t xml:space="preserve">Управляемый интродьюсер, размером (Fr) 10, 12
</t>
  </si>
  <si>
    <t xml:space="preserve">Чрескожный интродьюсер размерами (Fr): 7, 8, 9, 10.5, 11, 12, 15
</t>
  </si>
  <si>
    <t>Гайд интродьюсеры, Изгиб SL0,SL1,SL2,SL3,SL4, SR0, SR1.</t>
  </si>
  <si>
    <t xml:space="preserve">                     </t>
  </si>
  <si>
    <t>Интродьюсер трансрадиальный в комплекте с иглой, дилятатором и проводником</t>
  </si>
  <si>
    <t xml:space="preserve">Интродьюсер феморальный в комплекте с иглой, дилятатором и проводником </t>
  </si>
  <si>
    <t xml:space="preserve">Кабель для последовательной передачи данных
</t>
  </si>
  <si>
    <t xml:space="preserve">Имплантируемый кардиовертер-дефибриллятор с принадлежностями 
</t>
  </si>
  <si>
    <t xml:space="preserve">Имплантируемый кардиовертер-дефибриллятор </t>
  </si>
  <si>
    <t xml:space="preserve">Электрофизиологический катетер  36N-27R,             36N-37R
</t>
  </si>
  <si>
    <t xml:space="preserve">Катетер аблационный температурный: длина 110 см, диаметр 7F, тип загиба: стандартный, большой, ассиметричный; размер кончика электрода 4 мм/7F
</t>
  </si>
  <si>
    <t>Катетер аблационный с открытым орошением: длина 110 см, диаметр 7,5F, тип загиба: стандартный, большой, ассиметричный;
8</t>
  </si>
  <si>
    <t xml:space="preserve">Катетер аблационный: длина 110 см, диаметр 7F, тип загиба: стандартный, большой; размер кончика электрода 8 мм/8F, 10 мм/8F
</t>
  </si>
  <si>
    <t>Катетер аблационный: длина 110 см, диаметр 7,5F, тип загиба: стандартный, большой, ассиметричный; размер кончика электрода 4,5 мм/7F</t>
  </si>
  <si>
    <t>Катетер дилятационный баллонный для ЧТА. 0,014 (ниже колен)</t>
  </si>
  <si>
    <t>Катетер дилятационный баллонный для ЧТА. 0,018 (выше колен)</t>
  </si>
  <si>
    <t>Катетер балонный для предилятации.</t>
  </si>
  <si>
    <t xml:space="preserve">Катетер балонный коронарный для постдилятации  </t>
  </si>
  <si>
    <t xml:space="preserve">Электрофизиологический картирующий катетер с управляемым кончиком, стерильный, однократного применения, диаметром 7F, длиной 110 см 
</t>
  </si>
  <si>
    <t xml:space="preserve">                                                                                                                                                                        </t>
  </si>
  <si>
    <t xml:space="preserve">Электрофизиологический картирующий катетер с управляемым кончиком, стерильный, однократного применения, с изгибом D, диаметром 7F, длиной 115 см 
</t>
  </si>
  <si>
    <t>Катетер диагностический</t>
  </si>
  <si>
    <t xml:space="preserve">Электрофизиологический катетер фиксированной кривизны стерильный, однократного применения, диаметром 5F,  длиной 110 см  с кривизной  P с принадлежностями 
</t>
  </si>
  <si>
    <t xml:space="preserve">Управляемый электрофизиологический картирующий катетер стерильный,однократного применения, диаметром 7F, длиной 115 см, с изгибом D 
</t>
  </si>
  <si>
    <t xml:space="preserve">Электрофизиологический катетер фиксированной кривизны стерильный, однократного применения, диаметром 6F длиной 115 см с кривизной А с принадлежностями </t>
  </si>
  <si>
    <t>Катетер кардиологический диагностический</t>
  </si>
  <si>
    <t xml:space="preserve">Катетер для картирования </t>
  </si>
  <si>
    <t xml:space="preserve">Баллонный катетер для криоаблации </t>
  </si>
  <si>
    <t xml:space="preserve">Навигационный катетер однонаправленный, двунаправленный, стерильный, однократного применения, диаметром 7,5F, длиной 115 см, с изгибами D, F, J, DD, FF, JJ, DF, FJ с принадлежностями 
</t>
  </si>
  <si>
    <t xml:space="preserve">Проводниковый катетер, размерами 5F, 6F, 7F,8F, длиной (см): 60 - 120, стерильный, однократного применения 
</t>
  </si>
  <si>
    <t xml:space="preserve">Радиочастотный катетер размером (см): 110, 112
</t>
  </si>
  <si>
    <t xml:space="preserve">Электрофизиологический катетер </t>
  </si>
  <si>
    <t>Комплект белья для ангиографии (коронарография)</t>
  </si>
  <si>
    <t xml:space="preserve">Комплект белья для ангиографии (стентирование)  </t>
  </si>
  <si>
    <t xml:space="preserve">Комплект белья для коронарографии детский  </t>
  </si>
  <si>
    <t xml:space="preserve">Контур дыхательный 0,8м (с влагосборником)  </t>
  </si>
  <si>
    <t>комп.</t>
  </si>
  <si>
    <t xml:space="preserve">Линия к перфузору </t>
  </si>
  <si>
    <t xml:space="preserve">Стент периферический саморасширяющийся. </t>
  </si>
  <si>
    <t xml:space="preserve">Окклюдер, варианты исполнения: Flex II ASD, Flex II PFO, Flex II UNI, диаметр перетяжки (мм): 4; 5; 6; 7,5; 9; 10,5; 12; 13,5; 15; 16,5; 18; 21; 24; 27; 30; 33; 36; 39; 40 
</t>
  </si>
  <si>
    <t xml:space="preserve">Окклюдер для закрытия открытого артериального протока </t>
  </si>
  <si>
    <t xml:space="preserve">Окклюдер, минимальный диаметр перемычки (мм): 3,5; 4; 5; 6; 8; 10; 12; 14; максимальный диаметр перемычки (мм): 5; 6; 7; 8; 10; 12; 15; 18; диаметр диска (мм): 9, 10, 11, 13, 16, 18, 20, 24; длина окклюдера (мм): 4,25; 5; 6,05; 6,30; 7; 7,50; 8,50; 9; 10,50; 12; 14; 16 
</t>
  </si>
  <si>
    <t>Окклюдеры для эмболизации (коллатералей воск.) периферических сосудов в комплекте.</t>
  </si>
  <si>
    <t xml:space="preserve">Окклюдер для закрытия ОАП (PDA)  </t>
  </si>
  <si>
    <t>Окклюдер для эмболизации</t>
  </si>
  <si>
    <t>Окклюдер для эмболизации периферических сосудов ,в комплекте</t>
  </si>
  <si>
    <t xml:space="preserve">Опционный вена-кава фильтр </t>
  </si>
  <si>
    <t xml:space="preserve">Проводник диагностический удлиненный </t>
  </si>
  <si>
    <t xml:space="preserve">Проводник коронарный для острых окклюзий  </t>
  </si>
  <si>
    <t xml:space="preserve">Проводник коронарный для хронических окклюзий  </t>
  </si>
  <si>
    <t xml:space="preserve">Набор белья о/р для электрофизиологической исследований 
</t>
  </si>
  <si>
    <t xml:space="preserve">Pезервуар N2О
</t>
  </si>
  <si>
    <t>Самораскрывающаяся стент система для каротидных артерий</t>
  </si>
  <si>
    <t xml:space="preserve">Система для защиты от дистальной эмболии </t>
  </si>
  <si>
    <t>Катетерная система доставки с катетерами прямыми и изогнутыми длиной 45 и 50 см</t>
  </si>
  <si>
    <t xml:space="preserve">Система стент-графта: Бифуркационный компонент </t>
  </si>
  <si>
    <t xml:space="preserve">Система стент-графта: Контралатеральный компонент </t>
  </si>
  <si>
    <t xml:space="preserve">Система стент-графта: Односторонний аорто-подвздошный компонент </t>
  </si>
  <si>
    <t xml:space="preserve">Спираль PDA Flex  </t>
  </si>
  <si>
    <t xml:space="preserve">Спираль PDA Medium  </t>
  </si>
  <si>
    <t>Стандартные проводники удлинённые</t>
  </si>
  <si>
    <t>Стент-графт торокальный с системой доставки Captivia с дополнительными модулями</t>
  </si>
  <si>
    <t xml:space="preserve">Стент для коарктации аорты </t>
  </si>
  <si>
    <t>Стент для каорктации аорты  (непокрытый)</t>
  </si>
  <si>
    <t>Стент коронарный с лекарственным покрытием</t>
  </si>
  <si>
    <t xml:space="preserve">Стент коронарный с лекарственным покрытием, обладающего способностью к биоразложению диаметром (мм) – 2.50, 2.75, 3.00, 3.25, 3.50, 4.00 и длиной (мм) – 10, 15, 20, 25, 30, 35   </t>
  </si>
  <si>
    <t>Стент коронарный</t>
  </si>
  <si>
    <t xml:space="preserve">Стент периферический баллонорасширяемый </t>
  </si>
  <si>
    <t xml:space="preserve">Стент периферичический баллонорасширяемый   в педиатрии </t>
  </si>
  <si>
    <t xml:space="preserve">Стент почечный на системе доставки быстрой смены </t>
  </si>
  <si>
    <t>Трубка д/насоса Cool Flow дляподачи физ р-ра CFT001</t>
  </si>
  <si>
    <t>Устройство для удаления и репозиционирования вена-кава фильтра</t>
  </si>
  <si>
    <t>набор с трехканальным центральным венозным катетером</t>
  </si>
  <si>
    <t xml:space="preserve">Шприц к перфузору 50мл  </t>
  </si>
  <si>
    <t>Электрод д/врем.кардиостимуляции М3(2/0) 60см (2/0) 60</t>
  </si>
  <si>
    <t xml:space="preserve">Стероид-элюирущий, квадрополярный, желудочковый электрод с активной фиксацией и RV/SVC спиралями для дефибрилляции с длиной электрода 49, 55, 62, 72, 97см
</t>
  </si>
  <si>
    <t xml:space="preserve">Стероид-элюирущий, квадрополярный, желудочковый электрод с активной фиксацией и RV/SVC спиралями для дефибрилляции SPRINT QUATTRO SECURE с длиной электрода 49, 55, 58, 62, 65, 72 75, 97, 100 см
</t>
  </si>
  <si>
    <t>Стероид-элюирующий, биполярный, имплантируемый, желудочковый/предсердный, трансвенозный, прямой/J-образный электрод электрод с активной фиксацией CAPSUREFIX NOVUS MRI с длиной электрода 35, 45, 52, 53, 58, 65, 85, 110 см
РК-МТ-7№013037</t>
  </si>
  <si>
    <t xml:space="preserve">Стероид-элюирующий, двухполюсный, трансвенозный, проводимый по проводнику, электрод, размеры 78, 88 см </t>
  </si>
  <si>
    <t>Стероид-элюирующий, двухполюсный, трансвенозный, проводимый по проводнику, электрод , размеры 78, 88 см</t>
  </si>
  <si>
    <t xml:space="preserve">Электрод </t>
  </si>
  <si>
    <t xml:space="preserve">Стероид-элюирующий, монополярный/биполярный, эпикардиальный предсердный и/или желудочковый электрод с длиной электрода 25, 35, 50, 60 см
</t>
  </si>
  <si>
    <t xml:space="preserve">Электрокардиостимулятор с принадлежностями (1-камерный)  
</t>
  </si>
  <si>
    <t xml:space="preserve">Электрокардиостимулятор с принадлежностями (2-камерный)  </t>
  </si>
  <si>
    <t xml:space="preserve">Электрокардиостимулятор  (2-камерный)  
</t>
  </si>
  <si>
    <t xml:space="preserve">Цифровой имплантируемый электрокардиостимулятор (3-камерный)  </t>
  </si>
  <si>
    <t xml:space="preserve">Электрокардиостимулятор имплантируемый (2-камерный)  </t>
  </si>
  <si>
    <t xml:space="preserve">Электрод трансвенозный, активной фиксации Solia: Solia S 45, Solia S 53, Solia S 60
из комплекта 
электрокардиостимулятор, имплантируемый модификации: Enticos 4 SR, Enticos 4 DR, Enitra 6 SR-T, Enitra 6 DR, 
Enitra 6 DR-T, Enitra 8 SR-T, Enitra 8 DR-T, Enitra 8 HF-T, Enitra 8 HF-T QP c принадлежностями
</t>
  </si>
  <si>
    <t>Марля медицинская хлопчатобумажная отбеленная шириной 90 см в рулонах по 1000 метров</t>
  </si>
  <si>
    <t>метр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</si>
</sst>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5"/>
      <color theme="1"/>
      <name val="Calibri"/>
      <family val="2"/>
      <charset val="204"/>
      <scheme val="minor"/>
    </font>
    <font>
      <b/>
      <sz val="16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6" fillId="0" borderId="0"/>
  </cellStyleXfs>
  <cellXfs count="76">
    <xf numFmtId="0" fontId="0" fillId="0" borderId="0" xfId="0"/>
    <xf numFmtId="43" fontId="6" fillId="0" borderId="1" xfId="1" applyFont="1" applyBorder="1" applyAlignment="1">
      <alignment horizontal="center" textRotation="90" wrapText="1"/>
    </xf>
    <xf numFmtId="43" fontId="7" fillId="0" borderId="1" xfId="1" applyFont="1" applyBorder="1" applyAlignment="1">
      <alignment horizontal="center" textRotation="90" wrapText="1"/>
    </xf>
    <xf numFmtId="43" fontId="6" fillId="2" borderId="1" xfId="1" applyFont="1" applyFill="1" applyBorder="1" applyAlignment="1">
      <alignment horizontal="center" textRotation="90" wrapText="1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164" fontId="6" fillId="0" borderId="1" xfId="1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164" fontId="0" fillId="0" borderId="0" xfId="0" applyNumberFormat="1"/>
    <xf numFmtId="43" fontId="0" fillId="0" borderId="1" xfId="1" applyFont="1" applyBorder="1" applyAlignment="1">
      <alignment wrapText="1"/>
    </xf>
    <xf numFmtId="43" fontId="0" fillId="0" borderId="4" xfId="1" applyFont="1" applyBorder="1" applyAlignment="1">
      <alignment wrapText="1"/>
    </xf>
    <xf numFmtId="0" fontId="0" fillId="0" borderId="1" xfId="0" applyBorder="1" applyAlignment="1">
      <alignment wrapText="1"/>
    </xf>
    <xf numFmtId="0" fontId="8" fillId="3" borderId="3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164" fontId="11" fillId="0" borderId="1" xfId="1" applyNumberFormat="1" applyFont="1" applyBorder="1"/>
    <xf numFmtId="164" fontId="11" fillId="0" borderId="1" xfId="0" applyNumberFormat="1" applyFont="1" applyBorder="1"/>
    <xf numFmtId="0" fontId="8" fillId="3" borderId="8" xfId="0" applyNumberFormat="1" applyFont="1" applyFill="1" applyBorder="1" applyAlignment="1">
      <alignment horizontal="left" vertical="top" wrapText="1"/>
    </xf>
    <xf numFmtId="0" fontId="13" fillId="0" borderId="5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" fontId="10" fillId="3" borderId="9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top" wrapText="1"/>
    </xf>
    <xf numFmtId="0" fontId="13" fillId="3" borderId="1" xfId="0" applyNumberFormat="1" applyFont="1" applyFill="1" applyBorder="1" applyAlignment="1">
      <alignment horizontal="center" vertical="center" wrapText="1"/>
    </xf>
    <xf numFmtId="164" fontId="11" fillId="3" borderId="1" xfId="1" applyNumberFormat="1" applyFont="1" applyFill="1" applyBorder="1"/>
    <xf numFmtId="0" fontId="9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8" fillId="3" borderId="0" xfId="0" applyFont="1" applyFill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15" fillId="3" borderId="8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left" vertical="top" wrapText="1"/>
    </xf>
    <xf numFmtId="3" fontId="17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0" xfId="0" applyFont="1"/>
    <xf numFmtId="4" fontId="20" fillId="0" borderId="0" xfId="0" applyNumberFormat="1" applyFont="1"/>
    <xf numFmtId="0" fontId="21" fillId="0" borderId="0" xfId="0" applyFont="1"/>
    <xf numFmtId="43" fontId="0" fillId="0" borderId="0" xfId="1" applyFont="1"/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11" fillId="3" borderId="7" xfId="1" applyNumberFormat="1" applyFont="1" applyFill="1" applyBorder="1"/>
    <xf numFmtId="164" fontId="11" fillId="3" borderId="8" xfId="1" applyNumberFormat="1" applyFont="1" applyFill="1" applyBorder="1"/>
    <xf numFmtId="164" fontId="11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0" fillId="3" borderId="0" xfId="0" applyFill="1"/>
    <xf numFmtId="164" fontId="11" fillId="3" borderId="4" xfId="1" applyNumberFormat="1" applyFont="1" applyFill="1" applyBorder="1"/>
    <xf numFmtId="164" fontId="11" fillId="3" borderId="5" xfId="1" applyNumberFormat="1" applyFont="1" applyFill="1" applyBorder="1"/>
    <xf numFmtId="164" fontId="11" fillId="3" borderId="4" xfId="0" applyNumberFormat="1" applyFont="1" applyFill="1" applyBorder="1"/>
    <xf numFmtId="164" fontId="11" fillId="3" borderId="8" xfId="0" applyNumberFormat="1" applyFont="1" applyFill="1" applyBorder="1"/>
    <xf numFmtId="164" fontId="11" fillId="3" borderId="7" xfId="0" applyNumberFormat="1" applyFont="1" applyFill="1" applyBorder="1"/>
    <xf numFmtId="164" fontId="11" fillId="3" borderId="10" xfId="0" applyNumberFormat="1" applyFont="1" applyFill="1" applyBorder="1"/>
    <xf numFmtId="164" fontId="11" fillId="3" borderId="5" xfId="0" applyNumberFormat="1" applyFont="1" applyFill="1" applyBorder="1"/>
    <xf numFmtId="164" fontId="11" fillId="3" borderId="1" xfId="1" applyNumberFormat="1" applyFont="1" applyFill="1" applyBorder="1" applyAlignment="1">
      <alignment horizontal="center"/>
    </xf>
    <xf numFmtId="0" fontId="14" fillId="3" borderId="0" xfId="0" applyFont="1" applyFill="1"/>
    <xf numFmtId="164" fontId="0" fillId="3" borderId="0" xfId="0" applyNumberFormat="1" applyFill="1"/>
    <xf numFmtId="164" fontId="11" fillId="3" borderId="1" xfId="1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164" fontId="2" fillId="3" borderId="4" xfId="0" applyNumberFormat="1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/>
    </xf>
    <xf numFmtId="0" fontId="18" fillId="3" borderId="0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 wrapText="1"/>
    </xf>
  </cellXfs>
  <cellStyles count="3">
    <cellStyle name="Обычный" xfId="0" builtinId="0"/>
    <cellStyle name="Обычный 5 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9"/>
  <sheetViews>
    <sheetView tabSelected="1" view="pageBreakPreview" zoomScaleNormal="100" zoomScaleSheetLayoutView="100" workbookViewId="0">
      <pane ySplit="1" topLeftCell="A2" activePane="bottomLeft" state="frozen"/>
      <selection pane="bottomLeft" activeCell="B5" sqref="B5"/>
    </sheetView>
  </sheetViews>
  <sheetFormatPr defaultRowHeight="21" x14ac:dyDescent="0.3"/>
  <cols>
    <col min="1" max="1" width="9.140625" style="71"/>
    <col min="2" max="2" width="77.7109375" style="75" customWidth="1"/>
    <col min="4" max="4" width="13.7109375" customWidth="1"/>
    <col min="5" max="5" width="12.28515625" customWidth="1"/>
    <col min="6" max="6" width="23.28515625" style="39" customWidth="1"/>
    <col min="7" max="14" width="15.140625" style="40" customWidth="1"/>
    <col min="15" max="15" width="13.7109375" style="40" customWidth="1"/>
    <col min="16" max="18" width="15.140625" style="40" customWidth="1"/>
    <col min="19" max="19" width="8.5703125" customWidth="1"/>
    <col min="20" max="20" width="18.28515625" style="40" customWidth="1"/>
    <col min="21" max="21" width="15.140625" customWidth="1"/>
    <col min="22" max="22" width="15.140625" style="40" customWidth="1"/>
    <col min="23" max="23" width="16.85546875" style="40" customWidth="1"/>
    <col min="24" max="25" width="15.140625" style="40" customWidth="1"/>
    <col min="26" max="29" width="15.140625" customWidth="1"/>
    <col min="30" max="30" width="17.7109375" customWidth="1"/>
    <col min="31" max="33" width="15.140625" customWidth="1"/>
    <col min="34" max="34" width="15.140625" style="40" customWidth="1"/>
    <col min="35" max="35" width="15.140625" customWidth="1"/>
    <col min="36" max="36" width="18.28515625" customWidth="1"/>
    <col min="37" max="37" width="15.140625" customWidth="1"/>
    <col min="38" max="38" width="16.85546875" customWidth="1"/>
    <col min="39" max="39" width="15.140625" customWidth="1"/>
    <col min="40" max="40" width="20.140625" customWidth="1"/>
  </cols>
  <sheetData>
    <row r="1" spans="1:40" ht="144" customHeight="1" x14ac:dyDescent="0.25">
      <c r="A1" s="67" t="s">
        <v>0</v>
      </c>
      <c r="B1" s="72" t="s">
        <v>1</v>
      </c>
      <c r="C1" s="41" t="s">
        <v>2</v>
      </c>
      <c r="D1" s="44" t="s">
        <v>3</v>
      </c>
      <c r="E1" s="44" t="s">
        <v>4</v>
      </c>
      <c r="F1" s="47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4"/>
      <c r="T1" s="1" t="s">
        <v>18</v>
      </c>
      <c r="U1" s="4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5" t="s">
        <v>30</v>
      </c>
      <c r="AG1" s="4" t="s">
        <v>31</v>
      </c>
      <c r="AH1" s="1" t="s">
        <v>32</v>
      </c>
      <c r="AI1" s="5" t="s">
        <v>33</v>
      </c>
      <c r="AJ1" s="4" t="s">
        <v>34</v>
      </c>
      <c r="AK1" s="4" t="s">
        <v>35</v>
      </c>
      <c r="AL1" s="4" t="s">
        <v>36</v>
      </c>
      <c r="AM1" s="5" t="s">
        <v>37</v>
      </c>
    </row>
    <row r="2" spans="1:40" s="8" customFormat="1" ht="20.25" customHeight="1" x14ac:dyDescent="0.3">
      <c r="A2" s="68"/>
      <c r="B2" s="73"/>
      <c r="C2" s="42"/>
      <c r="D2" s="45"/>
      <c r="E2" s="45"/>
      <c r="F2" s="48"/>
      <c r="G2" s="6">
        <v>1</v>
      </c>
      <c r="H2" s="6">
        <v>2</v>
      </c>
      <c r="I2" s="6">
        <v>3</v>
      </c>
      <c r="J2" s="6">
        <v>4</v>
      </c>
      <c r="K2" s="6">
        <v>5</v>
      </c>
      <c r="L2" s="6">
        <v>6</v>
      </c>
      <c r="M2" s="6">
        <v>7</v>
      </c>
      <c r="N2" s="6">
        <v>8</v>
      </c>
      <c r="O2" s="6">
        <v>9</v>
      </c>
      <c r="P2" s="6">
        <v>10</v>
      </c>
      <c r="Q2" s="6">
        <v>11</v>
      </c>
      <c r="R2" s="6">
        <v>12</v>
      </c>
      <c r="S2" s="7"/>
      <c r="T2" s="6">
        <v>13</v>
      </c>
      <c r="U2" s="7">
        <v>14</v>
      </c>
      <c r="V2" s="6">
        <v>15</v>
      </c>
      <c r="W2" s="6">
        <v>16</v>
      </c>
      <c r="X2" s="6">
        <v>17</v>
      </c>
      <c r="Y2" s="6">
        <v>18</v>
      </c>
      <c r="Z2" s="7">
        <v>19</v>
      </c>
      <c r="AA2" s="7">
        <v>20</v>
      </c>
      <c r="AB2" s="7">
        <v>21</v>
      </c>
      <c r="AC2" s="7">
        <v>22</v>
      </c>
      <c r="AD2" s="7">
        <v>23</v>
      </c>
      <c r="AE2" s="7">
        <v>24</v>
      </c>
      <c r="AF2" s="7">
        <v>25</v>
      </c>
      <c r="AG2" s="7">
        <v>26</v>
      </c>
      <c r="AH2" s="6">
        <v>27</v>
      </c>
      <c r="AI2" s="7">
        <v>28</v>
      </c>
      <c r="AJ2" s="7">
        <v>29</v>
      </c>
      <c r="AK2" s="7">
        <v>30</v>
      </c>
      <c r="AL2" s="7">
        <v>31</v>
      </c>
      <c r="AM2" s="7">
        <v>32</v>
      </c>
    </row>
    <row r="3" spans="1:40" ht="31.5" customHeight="1" thickBot="1" x14ac:dyDescent="0.3">
      <c r="A3" s="69"/>
      <c r="B3" s="74"/>
      <c r="C3" s="43"/>
      <c r="D3" s="46"/>
      <c r="E3" s="46"/>
      <c r="F3" s="49"/>
      <c r="G3" s="9" t="s">
        <v>38</v>
      </c>
      <c r="H3" s="9" t="s">
        <v>39</v>
      </c>
      <c r="I3" s="9" t="s">
        <v>40</v>
      </c>
      <c r="J3" s="9" t="s">
        <v>41</v>
      </c>
      <c r="K3" s="9" t="s">
        <v>42</v>
      </c>
      <c r="L3" s="9" t="s">
        <v>43</v>
      </c>
      <c r="M3" s="9" t="s">
        <v>44</v>
      </c>
      <c r="N3" s="9" t="s">
        <v>45</v>
      </c>
      <c r="O3" s="10" t="s">
        <v>46</v>
      </c>
      <c r="P3" s="9" t="s">
        <v>47</v>
      </c>
      <c r="Q3" s="9" t="s">
        <v>48</v>
      </c>
      <c r="R3" s="9" t="s">
        <v>49</v>
      </c>
      <c r="S3" s="11"/>
      <c r="T3" s="9" t="s">
        <v>49</v>
      </c>
      <c r="U3" s="11" t="s">
        <v>49</v>
      </c>
      <c r="V3" s="9" t="s">
        <v>49</v>
      </c>
      <c r="W3" s="9" t="s">
        <v>50</v>
      </c>
      <c r="X3" s="9" t="s">
        <v>51</v>
      </c>
      <c r="Y3" s="9" t="s">
        <v>51</v>
      </c>
      <c r="Z3" s="11" t="s">
        <v>52</v>
      </c>
      <c r="AA3" s="11" t="s">
        <v>53</v>
      </c>
      <c r="AB3" s="11" t="s">
        <v>54</v>
      </c>
      <c r="AC3" s="11" t="s">
        <v>54</v>
      </c>
      <c r="AD3" s="11" t="s">
        <v>55</v>
      </c>
      <c r="AE3" s="11" t="s">
        <v>56</v>
      </c>
      <c r="AF3" s="11" t="s">
        <v>57</v>
      </c>
      <c r="AG3" s="11" t="s">
        <v>57</v>
      </c>
      <c r="AH3" s="9" t="s">
        <v>57</v>
      </c>
      <c r="AI3" s="11" t="s">
        <v>57</v>
      </c>
      <c r="AJ3" s="11" t="s">
        <v>58</v>
      </c>
      <c r="AK3" s="11" t="s">
        <v>59</v>
      </c>
      <c r="AL3" s="11" t="s">
        <v>58</v>
      </c>
      <c r="AM3" s="11" t="s">
        <v>60</v>
      </c>
    </row>
    <row r="4" spans="1:40" ht="22.5" customHeight="1" x14ac:dyDescent="0.3">
      <c r="A4" s="67">
        <v>1</v>
      </c>
      <c r="B4" s="12" t="s">
        <v>61</v>
      </c>
      <c r="C4" s="13" t="s">
        <v>62</v>
      </c>
      <c r="D4" s="14">
        <v>15</v>
      </c>
      <c r="E4" s="14">
        <v>425000</v>
      </c>
      <c r="F4" s="15">
        <f>D4*E4</f>
        <v>6375000</v>
      </c>
      <c r="G4" s="26"/>
      <c r="H4" s="26"/>
      <c r="I4" s="26"/>
      <c r="J4" s="26"/>
      <c r="K4" s="26"/>
      <c r="L4" s="26"/>
      <c r="M4" s="26"/>
      <c r="N4" s="50"/>
      <c r="O4" s="26">
        <v>424000</v>
      </c>
      <c r="P4" s="51"/>
      <c r="Q4" s="26"/>
      <c r="R4" s="26"/>
      <c r="S4" s="52">
        <v>1</v>
      </c>
      <c r="T4" s="26"/>
      <c r="U4" s="53"/>
      <c r="V4" s="26"/>
      <c r="W4" s="26"/>
      <c r="X4" s="26"/>
      <c r="Y4" s="26"/>
      <c r="Z4" s="53"/>
      <c r="AA4" s="53"/>
      <c r="AB4" s="53"/>
      <c r="AC4" s="53"/>
      <c r="AD4" s="53"/>
      <c r="AE4" s="53"/>
      <c r="AF4" s="53"/>
      <c r="AG4" s="53"/>
      <c r="AH4" s="26"/>
      <c r="AI4" s="53"/>
      <c r="AJ4" s="53"/>
      <c r="AK4" s="53"/>
      <c r="AL4" s="53"/>
      <c r="AM4" s="53"/>
      <c r="AN4" s="54"/>
    </row>
    <row r="5" spans="1:40" ht="38.25" customHeight="1" x14ac:dyDescent="0.3">
      <c r="A5" s="70">
        <v>2</v>
      </c>
      <c r="B5" s="18" t="s">
        <v>63</v>
      </c>
      <c r="C5" s="19" t="s">
        <v>62</v>
      </c>
      <c r="D5" s="20">
        <v>30</v>
      </c>
      <c r="E5" s="20">
        <v>400000</v>
      </c>
      <c r="F5" s="21">
        <f t="shared" ref="F5:F69" si="0">D5*E5</f>
        <v>12000000</v>
      </c>
      <c r="G5" s="26"/>
      <c r="H5" s="55"/>
      <c r="I5" s="26"/>
      <c r="J5" s="26"/>
      <c r="K5" s="26"/>
      <c r="L5" s="26"/>
      <c r="M5" s="26"/>
      <c r="N5" s="50"/>
      <c r="O5" s="26">
        <v>399000</v>
      </c>
      <c r="P5" s="51"/>
      <c r="Q5" s="26"/>
      <c r="R5" s="26"/>
      <c r="S5" s="52">
        <v>2</v>
      </c>
      <c r="T5" s="26"/>
      <c r="U5" s="53"/>
      <c r="V5" s="26"/>
      <c r="W5" s="26"/>
      <c r="X5" s="26"/>
      <c r="Y5" s="26"/>
      <c r="Z5" s="53"/>
      <c r="AA5" s="53"/>
      <c r="AB5" s="53"/>
      <c r="AC5" s="53"/>
      <c r="AD5" s="53"/>
      <c r="AE5" s="53"/>
      <c r="AF5" s="53"/>
      <c r="AG5" s="53"/>
      <c r="AH5" s="26"/>
      <c r="AI5" s="53"/>
      <c r="AJ5" s="26"/>
      <c r="AK5" s="26"/>
      <c r="AL5" s="26"/>
      <c r="AM5" s="26"/>
      <c r="AN5" s="54"/>
    </row>
    <row r="6" spans="1:40" ht="38.25" customHeight="1" thickBot="1" x14ac:dyDescent="0.35">
      <c r="A6" s="70">
        <v>3</v>
      </c>
      <c r="B6" s="18" t="s">
        <v>64</v>
      </c>
      <c r="C6" s="22" t="s">
        <v>62</v>
      </c>
      <c r="D6" s="20">
        <v>2510</v>
      </c>
      <c r="E6" s="20">
        <v>6500</v>
      </c>
      <c r="F6" s="23">
        <f t="shared" si="0"/>
        <v>16315000</v>
      </c>
      <c r="G6" s="50"/>
      <c r="H6" s="26">
        <v>6500</v>
      </c>
      <c r="I6" s="51"/>
      <c r="J6" s="26"/>
      <c r="K6" s="26"/>
      <c r="L6" s="26"/>
      <c r="M6" s="26"/>
      <c r="N6" s="55"/>
      <c r="O6" s="56"/>
      <c r="P6" s="26"/>
      <c r="Q6" s="26"/>
      <c r="R6" s="26"/>
      <c r="S6" s="52">
        <v>3</v>
      </c>
      <c r="T6" s="26"/>
      <c r="U6" s="53"/>
      <c r="V6" s="26"/>
      <c r="W6" s="26"/>
      <c r="X6" s="26"/>
      <c r="Y6" s="26"/>
      <c r="Z6" s="57"/>
      <c r="AA6" s="53"/>
      <c r="AB6" s="53"/>
      <c r="AC6" s="53"/>
      <c r="AD6" s="53"/>
      <c r="AE6" s="53"/>
      <c r="AF6" s="57"/>
      <c r="AG6" s="53"/>
      <c r="AH6" s="26"/>
      <c r="AI6" s="53"/>
      <c r="AJ6" s="26"/>
      <c r="AK6" s="26"/>
      <c r="AL6" s="26"/>
      <c r="AM6" s="26"/>
      <c r="AN6" s="54"/>
    </row>
    <row r="7" spans="1:40" ht="38.25" customHeight="1" thickBot="1" x14ac:dyDescent="0.35">
      <c r="A7" s="70">
        <v>4</v>
      </c>
      <c r="B7" s="24" t="s">
        <v>65</v>
      </c>
      <c r="C7" s="22" t="s">
        <v>62</v>
      </c>
      <c r="D7" s="20">
        <v>22080</v>
      </c>
      <c r="E7" s="20">
        <v>330</v>
      </c>
      <c r="F7" s="23">
        <f t="shared" si="0"/>
        <v>7286400</v>
      </c>
      <c r="G7" s="26"/>
      <c r="H7" s="56"/>
      <c r="I7" s="26"/>
      <c r="J7" s="26"/>
      <c r="K7" s="26"/>
      <c r="L7" s="26"/>
      <c r="M7" s="50"/>
      <c r="N7" s="26">
        <v>200</v>
      </c>
      <c r="O7" s="51"/>
      <c r="P7" s="26">
        <v>284</v>
      </c>
      <c r="Q7" s="26">
        <v>285</v>
      </c>
      <c r="R7" s="26"/>
      <c r="S7" s="52">
        <v>4</v>
      </c>
      <c r="T7" s="26"/>
      <c r="U7" s="53"/>
      <c r="V7" s="26"/>
      <c r="W7" s="26"/>
      <c r="X7" s="26"/>
      <c r="Y7" s="50"/>
      <c r="Z7" s="53">
        <v>200</v>
      </c>
      <c r="AA7" s="58"/>
      <c r="AB7" s="53"/>
      <c r="AC7" s="53"/>
      <c r="AD7" s="53"/>
      <c r="AE7" s="59">
        <v>180</v>
      </c>
      <c r="AF7" s="60">
        <v>112</v>
      </c>
      <c r="AG7" s="58"/>
      <c r="AH7" s="26"/>
      <c r="AI7" s="53">
        <v>252</v>
      </c>
      <c r="AJ7" s="26"/>
      <c r="AK7" s="26"/>
      <c r="AL7" s="26"/>
      <c r="AM7" s="26"/>
      <c r="AN7" s="54"/>
    </row>
    <row r="8" spans="1:40" ht="38.25" customHeight="1" x14ac:dyDescent="0.3">
      <c r="A8" s="70">
        <v>5</v>
      </c>
      <c r="B8" s="18" t="s">
        <v>66</v>
      </c>
      <c r="C8" s="22" t="s">
        <v>62</v>
      </c>
      <c r="D8" s="20">
        <v>75</v>
      </c>
      <c r="E8" s="20">
        <v>103000</v>
      </c>
      <c r="F8" s="23">
        <f t="shared" si="0"/>
        <v>7725000</v>
      </c>
      <c r="G8" s="26"/>
      <c r="H8" s="26"/>
      <c r="I8" s="26"/>
      <c r="J8" s="26"/>
      <c r="K8" s="26"/>
      <c r="L8" s="26"/>
      <c r="M8" s="26"/>
      <c r="N8" s="56"/>
      <c r="O8" s="26"/>
      <c r="P8" s="26"/>
      <c r="Q8" s="26"/>
      <c r="R8" s="26"/>
      <c r="S8" s="52">
        <v>5</v>
      </c>
      <c r="T8" s="26"/>
      <c r="U8" s="53"/>
      <c r="V8" s="26"/>
      <c r="W8" s="26"/>
      <c r="X8" s="26">
        <v>103000</v>
      </c>
      <c r="Y8" s="26"/>
      <c r="Z8" s="61"/>
      <c r="AA8" s="53"/>
      <c r="AB8" s="53"/>
      <c r="AC8" s="53"/>
      <c r="AD8" s="53"/>
      <c r="AE8" s="53"/>
      <c r="AF8" s="61"/>
      <c r="AG8" s="53"/>
      <c r="AH8" s="26"/>
      <c r="AI8" s="53"/>
      <c r="AJ8" s="26"/>
      <c r="AK8" s="26"/>
      <c r="AL8" s="26"/>
      <c r="AM8" s="26"/>
      <c r="AN8" s="54"/>
    </row>
    <row r="9" spans="1:40" ht="38.25" customHeight="1" x14ac:dyDescent="0.3">
      <c r="A9" s="70">
        <v>6</v>
      </c>
      <c r="B9" s="18" t="s">
        <v>67</v>
      </c>
      <c r="C9" s="22" t="s">
        <v>62</v>
      </c>
      <c r="D9" s="20">
        <v>70</v>
      </c>
      <c r="E9" s="20">
        <v>215000</v>
      </c>
      <c r="F9" s="23">
        <f t="shared" si="0"/>
        <v>15050000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52">
        <v>6</v>
      </c>
      <c r="T9" s="26"/>
      <c r="U9" s="53"/>
      <c r="V9" s="26"/>
      <c r="W9" s="26"/>
      <c r="X9" s="26"/>
      <c r="Y9" s="26"/>
      <c r="Z9" s="53"/>
      <c r="AA9" s="53"/>
      <c r="AB9" s="53"/>
      <c r="AC9" s="53"/>
      <c r="AD9" s="53"/>
      <c r="AE9" s="53"/>
      <c r="AF9" s="53"/>
      <c r="AG9" s="53"/>
      <c r="AH9" s="26"/>
      <c r="AI9" s="53"/>
      <c r="AJ9" s="26">
        <v>215000</v>
      </c>
      <c r="AK9" s="26"/>
      <c r="AL9" s="26"/>
      <c r="AM9" s="26"/>
      <c r="AN9" s="54"/>
    </row>
    <row r="10" spans="1:40" ht="38.25" customHeight="1" x14ac:dyDescent="0.3">
      <c r="A10" s="70">
        <v>7</v>
      </c>
      <c r="B10" s="18" t="s">
        <v>68</v>
      </c>
      <c r="C10" s="22" t="s">
        <v>62</v>
      </c>
      <c r="D10" s="20">
        <v>1300</v>
      </c>
      <c r="E10" s="20">
        <v>21000</v>
      </c>
      <c r="F10" s="23">
        <f t="shared" si="0"/>
        <v>27300000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52">
        <v>7</v>
      </c>
      <c r="T10" s="26"/>
      <c r="U10" s="53"/>
      <c r="V10" s="26"/>
      <c r="W10" s="26"/>
      <c r="X10" s="26"/>
      <c r="Y10" s="26"/>
      <c r="Z10" s="53"/>
      <c r="AA10" s="53"/>
      <c r="AB10" s="53"/>
      <c r="AC10" s="53"/>
      <c r="AD10" s="53"/>
      <c r="AE10" s="53"/>
      <c r="AF10" s="53"/>
      <c r="AG10" s="53"/>
      <c r="AH10" s="26"/>
      <c r="AI10" s="53"/>
      <c r="AJ10" s="26">
        <v>21000</v>
      </c>
      <c r="AK10" s="26"/>
      <c r="AL10" s="26"/>
      <c r="AM10" s="26"/>
      <c r="AN10" s="54"/>
    </row>
    <row r="11" spans="1:40" ht="38.25" customHeight="1" x14ac:dyDescent="0.3">
      <c r="A11" s="70">
        <v>8</v>
      </c>
      <c r="B11" s="18" t="s">
        <v>69</v>
      </c>
      <c r="C11" s="22" t="s">
        <v>62</v>
      </c>
      <c r="D11" s="20">
        <v>250</v>
      </c>
      <c r="E11" s="20">
        <v>74000</v>
      </c>
      <c r="F11" s="23">
        <f t="shared" si="0"/>
        <v>18500000</v>
      </c>
      <c r="G11" s="26"/>
      <c r="H11" s="26"/>
      <c r="I11" s="26"/>
      <c r="J11" s="26"/>
      <c r="K11" s="26"/>
      <c r="L11" s="26"/>
      <c r="M11" s="26"/>
      <c r="N11" s="26"/>
      <c r="O11" s="26"/>
      <c r="P11" s="26" t="s">
        <v>70</v>
      </c>
      <c r="Q11" s="26"/>
      <c r="R11" s="26"/>
      <c r="S11" s="52">
        <v>8</v>
      </c>
      <c r="T11" s="26"/>
      <c r="U11" s="53"/>
      <c r="V11" s="26"/>
      <c r="W11" s="26"/>
      <c r="X11" s="26">
        <v>74000</v>
      </c>
      <c r="Y11" s="26"/>
      <c r="Z11" s="53"/>
      <c r="AA11" s="53"/>
      <c r="AB11" s="53"/>
      <c r="AC11" s="53"/>
      <c r="AD11" s="53"/>
      <c r="AE11" s="53"/>
      <c r="AF11" s="53"/>
      <c r="AG11" s="53"/>
      <c r="AH11" s="26"/>
      <c r="AI11" s="53"/>
      <c r="AJ11" s="26"/>
      <c r="AK11" s="26"/>
      <c r="AL11" s="26"/>
      <c r="AM11" s="26"/>
      <c r="AN11" s="54"/>
    </row>
    <row r="12" spans="1:40" ht="51" customHeight="1" x14ac:dyDescent="0.3">
      <c r="A12" s="70">
        <v>9</v>
      </c>
      <c r="B12" s="24" t="s">
        <v>71</v>
      </c>
      <c r="C12" s="25" t="s">
        <v>62</v>
      </c>
      <c r="D12" s="20">
        <v>2130</v>
      </c>
      <c r="E12" s="20">
        <v>12000</v>
      </c>
      <c r="F12" s="23">
        <f t="shared" si="0"/>
        <v>25560000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52">
        <v>9</v>
      </c>
      <c r="T12" s="26"/>
      <c r="U12" s="53"/>
      <c r="V12" s="26"/>
      <c r="W12" s="26"/>
      <c r="X12" s="26"/>
      <c r="Y12" s="26"/>
      <c r="Z12" s="53"/>
      <c r="AA12" s="53"/>
      <c r="AB12" s="53">
        <v>12000</v>
      </c>
      <c r="AC12" s="53">
        <v>10900</v>
      </c>
      <c r="AD12" s="53"/>
      <c r="AE12" s="53"/>
      <c r="AF12" s="53"/>
      <c r="AG12" s="53">
        <v>8500</v>
      </c>
      <c r="AH12" s="26">
        <v>8700</v>
      </c>
      <c r="AI12" s="53"/>
      <c r="AJ12" s="26"/>
      <c r="AK12" s="26"/>
      <c r="AL12" s="26"/>
      <c r="AM12" s="26"/>
      <c r="AN12" s="54"/>
    </row>
    <row r="13" spans="1:40" ht="51" customHeight="1" x14ac:dyDescent="0.3">
      <c r="A13" s="70">
        <v>10</v>
      </c>
      <c r="B13" s="24" t="s">
        <v>72</v>
      </c>
      <c r="C13" s="22" t="s">
        <v>62</v>
      </c>
      <c r="D13" s="20">
        <v>3440</v>
      </c>
      <c r="E13" s="20">
        <v>10000</v>
      </c>
      <c r="F13" s="23">
        <f t="shared" si="0"/>
        <v>34400000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52">
        <v>10</v>
      </c>
      <c r="T13" s="26"/>
      <c r="U13" s="53"/>
      <c r="V13" s="26"/>
      <c r="W13" s="26"/>
      <c r="X13" s="26"/>
      <c r="Y13" s="26"/>
      <c r="Z13" s="53"/>
      <c r="AA13" s="53"/>
      <c r="AB13" s="53">
        <v>10000</v>
      </c>
      <c r="AC13" s="53">
        <v>9220</v>
      </c>
      <c r="AD13" s="53"/>
      <c r="AE13" s="53"/>
      <c r="AF13" s="53"/>
      <c r="AG13" s="53">
        <v>8000</v>
      </c>
      <c r="AH13" s="26">
        <v>8200</v>
      </c>
      <c r="AI13" s="53"/>
      <c r="AJ13" s="26"/>
      <c r="AK13" s="26"/>
      <c r="AL13" s="26"/>
      <c r="AM13" s="26"/>
      <c r="AN13" s="54"/>
    </row>
    <row r="14" spans="1:40" ht="33.75" customHeight="1" x14ac:dyDescent="0.3">
      <c r="A14" s="70">
        <v>11</v>
      </c>
      <c r="B14" s="18" t="s">
        <v>73</v>
      </c>
      <c r="C14" s="22" t="s">
        <v>62</v>
      </c>
      <c r="D14" s="20">
        <v>10</v>
      </c>
      <c r="E14" s="20">
        <v>360000</v>
      </c>
      <c r="F14" s="23">
        <f t="shared" si="0"/>
        <v>3600000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52">
        <v>11</v>
      </c>
      <c r="T14" s="26"/>
      <c r="U14" s="53"/>
      <c r="V14" s="26"/>
      <c r="W14" s="26"/>
      <c r="X14" s="26"/>
      <c r="Y14" s="26"/>
      <c r="Z14" s="53"/>
      <c r="AA14" s="53"/>
      <c r="AB14" s="53"/>
      <c r="AC14" s="53"/>
      <c r="AD14" s="53"/>
      <c r="AE14" s="53"/>
      <c r="AF14" s="53"/>
      <c r="AG14" s="53"/>
      <c r="AH14" s="26"/>
      <c r="AI14" s="53"/>
      <c r="AJ14" s="26"/>
      <c r="AK14" s="26"/>
      <c r="AL14" s="26">
        <v>360000</v>
      </c>
      <c r="AM14" s="26"/>
      <c r="AN14" s="54"/>
    </row>
    <row r="15" spans="1:40" ht="35.25" customHeight="1" x14ac:dyDescent="0.3">
      <c r="A15" s="70">
        <v>12</v>
      </c>
      <c r="B15" s="18" t="s">
        <v>74</v>
      </c>
      <c r="C15" s="22" t="s">
        <v>62</v>
      </c>
      <c r="D15" s="20">
        <v>65</v>
      </c>
      <c r="E15" s="20">
        <v>2800000</v>
      </c>
      <c r="F15" s="23">
        <f t="shared" si="0"/>
        <v>182000000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52">
        <v>12</v>
      </c>
      <c r="T15" s="26"/>
      <c r="U15" s="53"/>
      <c r="V15" s="26"/>
      <c r="W15" s="26">
        <v>2349000</v>
      </c>
      <c r="X15" s="26"/>
      <c r="Y15" s="26"/>
      <c r="Z15" s="53"/>
      <c r="AA15" s="53"/>
      <c r="AB15" s="53"/>
      <c r="AC15" s="53"/>
      <c r="AD15" s="53"/>
      <c r="AE15" s="53"/>
      <c r="AF15" s="53"/>
      <c r="AG15" s="53"/>
      <c r="AH15" s="26"/>
      <c r="AI15" s="53"/>
      <c r="AJ15" s="26">
        <v>2800000</v>
      </c>
      <c r="AK15" s="26"/>
      <c r="AL15" s="26"/>
      <c r="AM15" s="26"/>
      <c r="AN15" s="54"/>
    </row>
    <row r="16" spans="1:40" ht="21.75" customHeight="1" x14ac:dyDescent="0.3">
      <c r="A16" s="70">
        <v>13</v>
      </c>
      <c r="B16" s="18" t="s">
        <v>75</v>
      </c>
      <c r="C16" s="22" t="s">
        <v>62</v>
      </c>
      <c r="D16" s="20">
        <v>150</v>
      </c>
      <c r="E16" s="20">
        <v>2900000</v>
      </c>
      <c r="F16" s="23">
        <f t="shared" si="0"/>
        <v>435000000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52">
        <v>13</v>
      </c>
      <c r="T16" s="26"/>
      <c r="U16" s="53"/>
      <c r="V16" s="26"/>
      <c r="W16" s="26">
        <v>2429000</v>
      </c>
      <c r="X16" s="26"/>
      <c r="Y16" s="26"/>
      <c r="Z16" s="53"/>
      <c r="AA16" s="53"/>
      <c r="AB16" s="53"/>
      <c r="AC16" s="53"/>
      <c r="AD16" s="53"/>
      <c r="AE16" s="53"/>
      <c r="AF16" s="53"/>
      <c r="AG16" s="53"/>
      <c r="AH16" s="26"/>
      <c r="AI16" s="53"/>
      <c r="AJ16" s="26">
        <v>2900000</v>
      </c>
      <c r="AK16" s="26"/>
      <c r="AL16" s="26"/>
      <c r="AM16" s="26"/>
      <c r="AN16" s="54"/>
    </row>
    <row r="17" spans="1:40" ht="31.5" customHeight="1" x14ac:dyDescent="0.3">
      <c r="A17" s="70">
        <v>14</v>
      </c>
      <c r="B17" s="18" t="s">
        <v>76</v>
      </c>
      <c r="C17" s="22" t="s">
        <v>62</v>
      </c>
      <c r="D17" s="20">
        <v>160</v>
      </c>
      <c r="E17" s="20">
        <v>537000</v>
      </c>
      <c r="F17" s="23">
        <f t="shared" si="0"/>
        <v>85920000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52">
        <v>14</v>
      </c>
      <c r="T17" s="26"/>
      <c r="U17" s="53"/>
      <c r="V17" s="26"/>
      <c r="W17" s="26"/>
      <c r="X17" s="26"/>
      <c r="Y17" s="26"/>
      <c r="Z17" s="53"/>
      <c r="AA17" s="53"/>
      <c r="AB17" s="53"/>
      <c r="AC17" s="53"/>
      <c r="AD17" s="53"/>
      <c r="AE17" s="53"/>
      <c r="AF17" s="53"/>
      <c r="AG17" s="53"/>
      <c r="AH17" s="26"/>
      <c r="AI17" s="53"/>
      <c r="AJ17" s="26"/>
      <c r="AK17" s="26"/>
      <c r="AL17" s="26">
        <v>537000</v>
      </c>
      <c r="AM17" s="26"/>
      <c r="AN17" s="54"/>
    </row>
    <row r="18" spans="1:40" ht="51" customHeight="1" x14ac:dyDescent="0.3">
      <c r="A18" s="70">
        <v>15</v>
      </c>
      <c r="B18" s="18" t="s">
        <v>77</v>
      </c>
      <c r="C18" s="22" t="s">
        <v>62</v>
      </c>
      <c r="D18" s="20">
        <v>25</v>
      </c>
      <c r="E18" s="20">
        <v>380000</v>
      </c>
      <c r="F18" s="23">
        <f t="shared" si="0"/>
        <v>9500000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52">
        <v>15</v>
      </c>
      <c r="T18" s="26"/>
      <c r="U18" s="53"/>
      <c r="V18" s="26"/>
      <c r="W18" s="26"/>
      <c r="X18" s="26"/>
      <c r="Y18" s="26"/>
      <c r="Z18" s="53"/>
      <c r="AA18" s="53"/>
      <c r="AB18" s="53"/>
      <c r="AC18" s="53"/>
      <c r="AD18" s="53"/>
      <c r="AE18" s="53"/>
      <c r="AF18" s="53"/>
      <c r="AG18" s="53"/>
      <c r="AH18" s="26"/>
      <c r="AI18" s="53"/>
      <c r="AJ18" s="26"/>
      <c r="AK18" s="26"/>
      <c r="AL18" s="26">
        <v>380000</v>
      </c>
      <c r="AM18" s="26"/>
      <c r="AN18" s="54"/>
    </row>
    <row r="19" spans="1:40" ht="51" customHeight="1" x14ac:dyDescent="0.3">
      <c r="A19" s="70">
        <v>16</v>
      </c>
      <c r="B19" s="18" t="s">
        <v>78</v>
      </c>
      <c r="C19" s="22" t="s">
        <v>62</v>
      </c>
      <c r="D19" s="20">
        <v>10</v>
      </c>
      <c r="E19" s="20">
        <v>600000</v>
      </c>
      <c r="F19" s="23">
        <f t="shared" si="0"/>
        <v>6000000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52">
        <v>16</v>
      </c>
      <c r="T19" s="26"/>
      <c r="U19" s="53"/>
      <c r="V19" s="26"/>
      <c r="W19" s="26"/>
      <c r="X19" s="26"/>
      <c r="Y19" s="26"/>
      <c r="Z19" s="53"/>
      <c r="AA19" s="53"/>
      <c r="AB19" s="53"/>
      <c r="AC19" s="53"/>
      <c r="AD19" s="53"/>
      <c r="AE19" s="53"/>
      <c r="AF19" s="53"/>
      <c r="AG19" s="53"/>
      <c r="AH19" s="26"/>
      <c r="AI19" s="53"/>
      <c r="AJ19" s="26"/>
      <c r="AK19" s="26"/>
      <c r="AL19" s="26">
        <v>600000</v>
      </c>
      <c r="AM19" s="26"/>
      <c r="AN19" s="54"/>
    </row>
    <row r="20" spans="1:40" ht="51" customHeight="1" x14ac:dyDescent="0.3">
      <c r="A20" s="70">
        <v>17</v>
      </c>
      <c r="B20" s="18" t="s">
        <v>79</v>
      </c>
      <c r="C20" s="22" t="s">
        <v>62</v>
      </c>
      <c r="D20" s="20">
        <v>15</v>
      </c>
      <c r="E20" s="20">
        <v>600000</v>
      </c>
      <c r="F20" s="23">
        <f t="shared" si="0"/>
        <v>9000000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52">
        <v>17</v>
      </c>
      <c r="T20" s="26"/>
      <c r="U20" s="53"/>
      <c r="V20" s="26"/>
      <c r="W20" s="26"/>
      <c r="X20" s="26"/>
      <c r="Y20" s="26"/>
      <c r="Z20" s="53"/>
      <c r="AA20" s="53"/>
      <c r="AB20" s="53"/>
      <c r="AC20" s="53"/>
      <c r="AD20" s="53"/>
      <c r="AE20" s="53"/>
      <c r="AF20" s="53"/>
      <c r="AG20" s="53"/>
      <c r="AH20" s="26"/>
      <c r="AI20" s="53"/>
      <c r="AJ20" s="26"/>
      <c r="AK20" s="26"/>
      <c r="AL20" s="26">
        <v>600000</v>
      </c>
      <c r="AM20" s="26"/>
      <c r="AN20" s="54"/>
    </row>
    <row r="21" spans="1:40" ht="51" customHeight="1" x14ac:dyDescent="0.3">
      <c r="A21" s="70">
        <v>18</v>
      </c>
      <c r="B21" s="18" t="s">
        <v>80</v>
      </c>
      <c r="C21" s="22" t="s">
        <v>62</v>
      </c>
      <c r="D21" s="20">
        <v>10</v>
      </c>
      <c r="E21" s="20">
        <v>720000</v>
      </c>
      <c r="F21" s="23">
        <f t="shared" si="0"/>
        <v>7200000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52">
        <v>18</v>
      </c>
      <c r="T21" s="26"/>
      <c r="U21" s="53"/>
      <c r="V21" s="26"/>
      <c r="W21" s="26"/>
      <c r="X21" s="26"/>
      <c r="Y21" s="26"/>
      <c r="Z21" s="53"/>
      <c r="AA21" s="53"/>
      <c r="AB21" s="53"/>
      <c r="AC21" s="53"/>
      <c r="AD21" s="53"/>
      <c r="AE21" s="53"/>
      <c r="AF21" s="53"/>
      <c r="AG21" s="53"/>
      <c r="AH21" s="26"/>
      <c r="AI21" s="53"/>
      <c r="AJ21" s="26"/>
      <c r="AK21" s="26"/>
      <c r="AL21" s="26">
        <v>720000</v>
      </c>
      <c r="AM21" s="26"/>
      <c r="AN21" s="54"/>
    </row>
    <row r="22" spans="1:40" ht="28.5" customHeight="1" x14ac:dyDescent="0.3">
      <c r="A22" s="70">
        <v>19</v>
      </c>
      <c r="B22" s="18" t="s">
        <v>81</v>
      </c>
      <c r="C22" s="22" t="s">
        <v>62</v>
      </c>
      <c r="D22" s="20">
        <v>30</v>
      </c>
      <c r="E22" s="20">
        <v>99000</v>
      </c>
      <c r="F22" s="23">
        <f t="shared" si="0"/>
        <v>2970000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52">
        <v>19</v>
      </c>
      <c r="T22" s="26"/>
      <c r="U22" s="53"/>
      <c r="V22" s="26"/>
      <c r="W22" s="26"/>
      <c r="X22" s="26"/>
      <c r="Y22" s="26">
        <v>90000</v>
      </c>
      <c r="Z22" s="53"/>
      <c r="AA22" s="53"/>
      <c r="AB22" s="53"/>
      <c r="AC22" s="53"/>
      <c r="AD22" s="53"/>
      <c r="AE22" s="53"/>
      <c r="AF22" s="53"/>
      <c r="AG22" s="53"/>
      <c r="AH22" s="26"/>
      <c r="AI22" s="53"/>
      <c r="AJ22" s="26"/>
      <c r="AK22" s="26"/>
      <c r="AL22" s="26"/>
      <c r="AM22" s="26"/>
      <c r="AN22" s="54"/>
    </row>
    <row r="23" spans="1:40" ht="28.5" customHeight="1" x14ac:dyDescent="0.3">
      <c r="A23" s="70">
        <v>20</v>
      </c>
      <c r="B23" s="18" t="s">
        <v>82</v>
      </c>
      <c r="C23" s="22" t="s">
        <v>62</v>
      </c>
      <c r="D23" s="20">
        <v>20</v>
      </c>
      <c r="E23" s="20">
        <v>99000</v>
      </c>
      <c r="F23" s="23">
        <f t="shared" si="0"/>
        <v>1980000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52">
        <v>20</v>
      </c>
      <c r="T23" s="26"/>
      <c r="U23" s="53"/>
      <c r="V23" s="26"/>
      <c r="W23" s="26"/>
      <c r="X23" s="26"/>
      <c r="Y23" s="26">
        <v>90000</v>
      </c>
      <c r="Z23" s="53"/>
      <c r="AA23" s="53"/>
      <c r="AB23" s="53"/>
      <c r="AC23" s="53"/>
      <c r="AD23" s="53"/>
      <c r="AE23" s="53"/>
      <c r="AF23" s="53"/>
      <c r="AG23" s="53"/>
      <c r="AH23" s="26"/>
      <c r="AI23" s="53"/>
      <c r="AJ23" s="26"/>
      <c r="AK23" s="26"/>
      <c r="AL23" s="26"/>
      <c r="AM23" s="26"/>
      <c r="AN23" s="54"/>
    </row>
    <row r="24" spans="1:40" ht="28.5" customHeight="1" x14ac:dyDescent="0.3">
      <c r="A24" s="70">
        <v>21</v>
      </c>
      <c r="B24" s="24" t="s">
        <v>83</v>
      </c>
      <c r="C24" s="22" t="s">
        <v>62</v>
      </c>
      <c r="D24" s="20">
        <v>700</v>
      </c>
      <c r="E24" s="20">
        <v>42000</v>
      </c>
      <c r="F24" s="23">
        <f t="shared" si="0"/>
        <v>29400000</v>
      </c>
      <c r="G24" s="26">
        <v>41000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52">
        <v>21</v>
      </c>
      <c r="T24" s="26"/>
      <c r="U24" s="53"/>
      <c r="V24" s="26"/>
      <c r="W24" s="26">
        <v>38000</v>
      </c>
      <c r="X24" s="26"/>
      <c r="Y24" s="26"/>
      <c r="Z24" s="53"/>
      <c r="AA24" s="53"/>
      <c r="AB24" s="53">
        <v>41000</v>
      </c>
      <c r="AC24" s="53">
        <v>42000</v>
      </c>
      <c r="AD24" s="53"/>
      <c r="AE24" s="53"/>
      <c r="AF24" s="53"/>
      <c r="AG24" s="53">
        <v>36000</v>
      </c>
      <c r="AH24" s="26">
        <v>36500</v>
      </c>
      <c r="AI24" s="53"/>
      <c r="AJ24" s="26"/>
      <c r="AK24" s="26"/>
      <c r="AL24" s="26"/>
      <c r="AM24" s="26"/>
      <c r="AN24" s="54"/>
    </row>
    <row r="25" spans="1:40" ht="28.5" customHeight="1" x14ac:dyDescent="0.3">
      <c r="A25" s="70">
        <v>22</v>
      </c>
      <c r="B25" s="24" t="s">
        <v>84</v>
      </c>
      <c r="C25" s="22" t="s">
        <v>62</v>
      </c>
      <c r="D25" s="20">
        <v>400</v>
      </c>
      <c r="E25" s="20">
        <v>42000</v>
      </c>
      <c r="F25" s="23">
        <f t="shared" si="0"/>
        <v>16800000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52">
        <v>22</v>
      </c>
      <c r="T25" s="26"/>
      <c r="U25" s="53"/>
      <c r="V25" s="26"/>
      <c r="W25" s="26"/>
      <c r="X25" s="26"/>
      <c r="Y25" s="26"/>
      <c r="Z25" s="53"/>
      <c r="AA25" s="53"/>
      <c r="AB25" s="53">
        <v>41950</v>
      </c>
      <c r="AC25" s="53">
        <v>42000</v>
      </c>
      <c r="AD25" s="53"/>
      <c r="AE25" s="53"/>
      <c r="AF25" s="53"/>
      <c r="AG25" s="53">
        <v>36000</v>
      </c>
      <c r="AH25" s="26">
        <v>36700</v>
      </c>
      <c r="AI25" s="53"/>
      <c r="AJ25" s="26"/>
      <c r="AK25" s="26"/>
      <c r="AL25" s="26"/>
      <c r="AM25" s="26"/>
      <c r="AN25" s="54"/>
    </row>
    <row r="26" spans="1:40" ht="51" customHeight="1" x14ac:dyDescent="0.3">
      <c r="A26" s="70">
        <v>23</v>
      </c>
      <c r="B26" s="18" t="s">
        <v>85</v>
      </c>
      <c r="C26" s="22" t="s">
        <v>62</v>
      </c>
      <c r="D26" s="20">
        <v>5</v>
      </c>
      <c r="E26" s="20">
        <v>675000</v>
      </c>
      <c r="F26" s="23">
        <f t="shared" si="0"/>
        <v>3375000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52">
        <v>23</v>
      </c>
      <c r="T26" s="26"/>
      <c r="U26" s="53"/>
      <c r="V26" s="26"/>
      <c r="W26" s="26"/>
      <c r="X26" s="26"/>
      <c r="Y26" s="26"/>
      <c r="Z26" s="53" t="s">
        <v>86</v>
      </c>
      <c r="AA26" s="53"/>
      <c r="AB26" s="53"/>
      <c r="AC26" s="53"/>
      <c r="AD26" s="53"/>
      <c r="AE26" s="53"/>
      <c r="AF26" s="53"/>
      <c r="AG26" s="53"/>
      <c r="AH26" s="26"/>
      <c r="AI26" s="53"/>
      <c r="AJ26" s="26"/>
      <c r="AK26" s="26"/>
      <c r="AL26" s="26">
        <v>675000</v>
      </c>
      <c r="AM26" s="26"/>
      <c r="AN26" s="54"/>
    </row>
    <row r="27" spans="1:40" ht="61.5" customHeight="1" x14ac:dyDescent="0.3">
      <c r="A27" s="70">
        <v>24</v>
      </c>
      <c r="B27" s="18" t="s">
        <v>87</v>
      </c>
      <c r="C27" s="22" t="s">
        <v>62</v>
      </c>
      <c r="D27" s="20">
        <v>5</v>
      </c>
      <c r="E27" s="20">
        <v>675000</v>
      </c>
      <c r="F27" s="23">
        <f t="shared" si="0"/>
        <v>3375000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52">
        <v>24</v>
      </c>
      <c r="T27" s="26"/>
      <c r="U27" s="53"/>
      <c r="V27" s="26"/>
      <c r="W27" s="26"/>
      <c r="X27" s="26"/>
      <c r="Y27" s="26"/>
      <c r="Z27" s="53"/>
      <c r="AA27" s="53"/>
      <c r="AB27" s="53"/>
      <c r="AC27" s="53"/>
      <c r="AD27" s="53"/>
      <c r="AE27" s="53"/>
      <c r="AF27" s="53"/>
      <c r="AG27" s="53"/>
      <c r="AH27" s="26"/>
      <c r="AI27" s="53"/>
      <c r="AJ27" s="26"/>
      <c r="AK27" s="26"/>
      <c r="AL27" s="26">
        <v>675000</v>
      </c>
      <c r="AM27" s="26"/>
      <c r="AN27" s="54"/>
    </row>
    <row r="28" spans="1:40" ht="42" customHeight="1" x14ac:dyDescent="0.3">
      <c r="A28" s="70">
        <v>25</v>
      </c>
      <c r="B28" s="18" t="s">
        <v>88</v>
      </c>
      <c r="C28" s="22" t="s">
        <v>62</v>
      </c>
      <c r="D28" s="20">
        <v>450</v>
      </c>
      <c r="E28" s="20">
        <v>9600</v>
      </c>
      <c r="F28" s="23">
        <f t="shared" si="0"/>
        <v>4320000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52">
        <v>25</v>
      </c>
      <c r="T28" s="26"/>
      <c r="U28" s="53"/>
      <c r="V28" s="26"/>
      <c r="W28" s="26"/>
      <c r="X28" s="26"/>
      <c r="Y28" s="26"/>
      <c r="Z28" s="53"/>
      <c r="AA28" s="53"/>
      <c r="AB28" s="53">
        <v>9550</v>
      </c>
      <c r="AC28" s="53">
        <v>9600</v>
      </c>
      <c r="AD28" s="53"/>
      <c r="AE28" s="53"/>
      <c r="AF28" s="53"/>
      <c r="AG28" s="53"/>
      <c r="AH28" s="26"/>
      <c r="AI28" s="53"/>
      <c r="AJ28" s="26"/>
      <c r="AK28" s="26"/>
      <c r="AL28" s="26"/>
      <c r="AM28" s="26"/>
      <c r="AN28" s="54"/>
    </row>
    <row r="29" spans="1:40" ht="66" customHeight="1" x14ac:dyDescent="0.3">
      <c r="A29" s="70">
        <v>26</v>
      </c>
      <c r="B29" s="18" t="s">
        <v>89</v>
      </c>
      <c r="C29" s="22" t="s">
        <v>62</v>
      </c>
      <c r="D29" s="20">
        <v>300</v>
      </c>
      <c r="E29" s="20">
        <v>269000</v>
      </c>
      <c r="F29" s="23">
        <f t="shared" si="0"/>
        <v>80700000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52">
        <v>26</v>
      </c>
      <c r="T29" s="26"/>
      <c r="U29" s="53"/>
      <c r="V29" s="26"/>
      <c r="W29" s="26"/>
      <c r="X29" s="26"/>
      <c r="Y29" s="26"/>
      <c r="Z29" s="53"/>
      <c r="AA29" s="53"/>
      <c r="AB29" s="53"/>
      <c r="AC29" s="53"/>
      <c r="AD29" s="53"/>
      <c r="AE29" s="53"/>
      <c r="AF29" s="53"/>
      <c r="AG29" s="53"/>
      <c r="AH29" s="26"/>
      <c r="AI29" s="53"/>
      <c r="AJ29" s="26"/>
      <c r="AK29" s="26"/>
      <c r="AL29" s="26">
        <v>269000</v>
      </c>
      <c r="AM29" s="26"/>
      <c r="AN29" s="54"/>
    </row>
    <row r="30" spans="1:40" s="28" customFormat="1" ht="33.75" customHeight="1" x14ac:dyDescent="0.3">
      <c r="A30" s="70"/>
      <c r="B30" s="18"/>
      <c r="C30" s="27"/>
      <c r="D30" s="20"/>
      <c r="E30" s="20"/>
      <c r="F30" s="23"/>
      <c r="G30" s="62">
        <v>1</v>
      </c>
      <c r="H30" s="62">
        <v>2</v>
      </c>
      <c r="I30" s="62">
        <v>3</v>
      </c>
      <c r="J30" s="62">
        <v>4</v>
      </c>
      <c r="K30" s="62">
        <v>5</v>
      </c>
      <c r="L30" s="62">
        <v>6</v>
      </c>
      <c r="M30" s="62">
        <v>7</v>
      </c>
      <c r="N30" s="62">
        <v>8</v>
      </c>
      <c r="O30" s="62">
        <v>9</v>
      </c>
      <c r="P30" s="62">
        <v>10</v>
      </c>
      <c r="Q30" s="62">
        <v>11</v>
      </c>
      <c r="R30" s="62">
        <v>12</v>
      </c>
      <c r="S30" s="52"/>
      <c r="T30" s="62">
        <v>13</v>
      </c>
      <c r="U30" s="52">
        <v>14</v>
      </c>
      <c r="V30" s="62">
        <v>15</v>
      </c>
      <c r="W30" s="62">
        <v>16</v>
      </c>
      <c r="X30" s="62">
        <v>17</v>
      </c>
      <c r="Y30" s="62">
        <v>18</v>
      </c>
      <c r="Z30" s="52">
        <v>19</v>
      </c>
      <c r="AA30" s="52">
        <v>20</v>
      </c>
      <c r="AB30" s="52">
        <v>21</v>
      </c>
      <c r="AC30" s="62">
        <v>22</v>
      </c>
      <c r="AD30" s="62">
        <v>23</v>
      </c>
      <c r="AE30" s="62">
        <v>24</v>
      </c>
      <c r="AF30" s="62">
        <v>25</v>
      </c>
      <c r="AG30" s="62">
        <v>26</v>
      </c>
      <c r="AH30" s="62">
        <v>27</v>
      </c>
      <c r="AI30" s="62">
        <v>28</v>
      </c>
      <c r="AJ30" s="62">
        <v>29</v>
      </c>
      <c r="AK30" s="62">
        <v>30</v>
      </c>
      <c r="AL30" s="62">
        <v>31</v>
      </c>
      <c r="AM30" s="62">
        <v>32</v>
      </c>
      <c r="AN30" s="63"/>
    </row>
    <row r="31" spans="1:40" ht="51" customHeight="1" x14ac:dyDescent="0.3">
      <c r="A31" s="70">
        <v>27</v>
      </c>
      <c r="B31" s="18" t="s">
        <v>90</v>
      </c>
      <c r="C31" s="22" t="s">
        <v>62</v>
      </c>
      <c r="D31" s="20">
        <v>30</v>
      </c>
      <c r="E31" s="20">
        <v>844000</v>
      </c>
      <c r="F31" s="23">
        <f t="shared" si="0"/>
        <v>25320000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52">
        <v>27</v>
      </c>
      <c r="T31" s="26"/>
      <c r="U31" s="53"/>
      <c r="V31" s="26"/>
      <c r="W31" s="26"/>
      <c r="X31" s="26"/>
      <c r="Y31" s="26"/>
      <c r="Z31" s="53"/>
      <c r="AA31" s="53"/>
      <c r="AB31" s="53"/>
      <c r="AC31" s="53"/>
      <c r="AD31" s="53"/>
      <c r="AE31" s="53"/>
      <c r="AF31" s="53"/>
      <c r="AG31" s="53"/>
      <c r="AH31" s="26"/>
      <c r="AI31" s="53"/>
      <c r="AJ31" s="26"/>
      <c r="AK31" s="26"/>
      <c r="AL31" s="26">
        <v>844000</v>
      </c>
      <c r="AM31" s="26"/>
      <c r="AN31" s="54"/>
    </row>
    <row r="32" spans="1:40" ht="51" customHeight="1" x14ac:dyDescent="0.3">
      <c r="A32" s="70">
        <v>28</v>
      </c>
      <c r="B32" s="18" t="s">
        <v>91</v>
      </c>
      <c r="C32" s="22" t="s">
        <v>62</v>
      </c>
      <c r="D32" s="20">
        <v>70</v>
      </c>
      <c r="E32" s="20">
        <v>140000</v>
      </c>
      <c r="F32" s="23">
        <f t="shared" si="0"/>
        <v>9800000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52">
        <v>28</v>
      </c>
      <c r="T32" s="26"/>
      <c r="U32" s="53"/>
      <c r="V32" s="26"/>
      <c r="W32" s="26"/>
      <c r="X32" s="26"/>
      <c r="Y32" s="26"/>
      <c r="Z32" s="53"/>
      <c r="AA32" s="53"/>
      <c r="AB32" s="53"/>
      <c r="AC32" s="53"/>
      <c r="AD32" s="53"/>
      <c r="AE32" s="53"/>
      <c r="AF32" s="53"/>
      <c r="AG32" s="53"/>
      <c r="AH32" s="26"/>
      <c r="AI32" s="53"/>
      <c r="AJ32" s="26"/>
      <c r="AK32" s="26"/>
      <c r="AL32" s="26">
        <v>140000</v>
      </c>
      <c r="AM32" s="26"/>
      <c r="AN32" s="54"/>
    </row>
    <row r="33" spans="1:40" ht="21" customHeight="1" x14ac:dyDescent="0.3">
      <c r="A33" s="70">
        <v>29</v>
      </c>
      <c r="B33" s="24" t="s">
        <v>92</v>
      </c>
      <c r="C33" s="22" t="s">
        <v>62</v>
      </c>
      <c r="D33" s="20">
        <v>3000</v>
      </c>
      <c r="E33" s="20">
        <v>9600</v>
      </c>
      <c r="F33" s="23">
        <f t="shared" si="0"/>
        <v>28800000</v>
      </c>
      <c r="G33" s="26">
        <v>8900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52">
        <v>29</v>
      </c>
      <c r="T33" s="26"/>
      <c r="U33" s="53"/>
      <c r="V33" s="26"/>
      <c r="W33" s="26"/>
      <c r="X33" s="26"/>
      <c r="Y33" s="26"/>
      <c r="Z33" s="53"/>
      <c r="AA33" s="53"/>
      <c r="AB33" s="53">
        <v>9600</v>
      </c>
      <c r="AC33" s="53">
        <v>8910</v>
      </c>
      <c r="AD33" s="53"/>
      <c r="AE33" s="53"/>
      <c r="AF33" s="53"/>
      <c r="AG33" s="53"/>
      <c r="AH33" s="26"/>
      <c r="AI33" s="53"/>
      <c r="AJ33" s="26"/>
      <c r="AK33" s="26"/>
      <c r="AL33" s="26"/>
      <c r="AM33" s="26"/>
      <c r="AN33" s="54"/>
    </row>
    <row r="34" spans="1:40" ht="21" customHeight="1" x14ac:dyDescent="0.3">
      <c r="A34" s="70">
        <v>30</v>
      </c>
      <c r="B34" s="18" t="s">
        <v>93</v>
      </c>
      <c r="C34" s="22" t="s">
        <v>62</v>
      </c>
      <c r="D34" s="20">
        <v>30</v>
      </c>
      <c r="E34" s="20">
        <v>330500</v>
      </c>
      <c r="F34" s="23">
        <f t="shared" si="0"/>
        <v>9915000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52">
        <v>30</v>
      </c>
      <c r="T34" s="26"/>
      <c r="U34" s="53"/>
      <c r="V34" s="26"/>
      <c r="W34" s="26"/>
      <c r="X34" s="26"/>
      <c r="Y34" s="26"/>
      <c r="Z34" s="53"/>
      <c r="AA34" s="53"/>
      <c r="AB34" s="53"/>
      <c r="AC34" s="53"/>
      <c r="AD34" s="53"/>
      <c r="AE34" s="53"/>
      <c r="AF34" s="53"/>
      <c r="AG34" s="53"/>
      <c r="AH34" s="26"/>
      <c r="AI34" s="53"/>
      <c r="AJ34" s="26">
        <v>330500</v>
      </c>
      <c r="AK34" s="26"/>
      <c r="AL34" s="26"/>
      <c r="AM34" s="26"/>
      <c r="AN34" s="54"/>
    </row>
    <row r="35" spans="1:40" ht="21" customHeight="1" x14ac:dyDescent="0.3">
      <c r="A35" s="70">
        <v>31</v>
      </c>
      <c r="B35" s="18" t="s">
        <v>94</v>
      </c>
      <c r="C35" s="22" t="s">
        <v>62</v>
      </c>
      <c r="D35" s="20">
        <v>100</v>
      </c>
      <c r="E35" s="20">
        <v>1190000</v>
      </c>
      <c r="F35" s="23">
        <f t="shared" si="0"/>
        <v>119000000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52">
        <v>31</v>
      </c>
      <c r="T35" s="26"/>
      <c r="U35" s="53"/>
      <c r="V35" s="26"/>
      <c r="W35" s="26"/>
      <c r="X35" s="26"/>
      <c r="Y35" s="26"/>
      <c r="Z35" s="53"/>
      <c r="AA35" s="53"/>
      <c r="AB35" s="53"/>
      <c r="AC35" s="53"/>
      <c r="AD35" s="53"/>
      <c r="AE35" s="53"/>
      <c r="AF35" s="53"/>
      <c r="AG35" s="53"/>
      <c r="AH35" s="26"/>
      <c r="AI35" s="53"/>
      <c r="AJ35" s="26">
        <v>1190000</v>
      </c>
      <c r="AK35" s="26"/>
      <c r="AL35" s="26"/>
      <c r="AM35" s="26"/>
      <c r="AN35" s="54"/>
    </row>
    <row r="36" spans="1:40" ht="51" customHeight="1" x14ac:dyDescent="0.3">
      <c r="A36" s="70">
        <v>32</v>
      </c>
      <c r="B36" s="18" t="s">
        <v>95</v>
      </c>
      <c r="C36" s="22" t="s">
        <v>62</v>
      </c>
      <c r="D36" s="20">
        <v>50</v>
      </c>
      <c r="E36" s="20">
        <v>1300000</v>
      </c>
      <c r="F36" s="23">
        <f t="shared" si="0"/>
        <v>65000000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52">
        <v>32</v>
      </c>
      <c r="T36" s="26"/>
      <c r="U36" s="53"/>
      <c r="V36" s="26"/>
      <c r="W36" s="26"/>
      <c r="X36" s="26"/>
      <c r="Y36" s="26"/>
      <c r="Z36" s="53"/>
      <c r="AA36" s="53"/>
      <c r="AB36" s="53"/>
      <c r="AC36" s="53"/>
      <c r="AD36" s="53"/>
      <c r="AE36" s="53"/>
      <c r="AF36" s="53"/>
      <c r="AG36" s="53"/>
      <c r="AH36" s="26"/>
      <c r="AI36" s="53"/>
      <c r="AJ36" s="26"/>
      <c r="AK36" s="26"/>
      <c r="AL36" s="26">
        <v>1300000</v>
      </c>
      <c r="AM36" s="26"/>
      <c r="AN36" s="54"/>
    </row>
    <row r="37" spans="1:40" ht="51" customHeight="1" x14ac:dyDescent="0.3">
      <c r="A37" s="70">
        <v>33</v>
      </c>
      <c r="B37" s="24" t="s">
        <v>96</v>
      </c>
      <c r="C37" s="22" t="s">
        <v>62</v>
      </c>
      <c r="D37" s="20">
        <v>1000</v>
      </c>
      <c r="E37" s="20">
        <v>20500</v>
      </c>
      <c r="F37" s="23">
        <f t="shared" si="0"/>
        <v>20500000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52">
        <v>33</v>
      </c>
      <c r="T37" s="26"/>
      <c r="U37" s="53"/>
      <c r="V37" s="26"/>
      <c r="W37" s="26"/>
      <c r="X37" s="26"/>
      <c r="Y37" s="26"/>
      <c r="Z37" s="53"/>
      <c r="AA37" s="53"/>
      <c r="AB37" s="53">
        <v>20450</v>
      </c>
      <c r="AC37" s="53">
        <v>20500</v>
      </c>
      <c r="AD37" s="53"/>
      <c r="AE37" s="53"/>
      <c r="AF37" s="53"/>
      <c r="AG37" s="53"/>
      <c r="AH37" s="26"/>
      <c r="AI37" s="53"/>
      <c r="AJ37" s="26"/>
      <c r="AK37" s="26"/>
      <c r="AL37" s="26"/>
      <c r="AM37" s="26"/>
      <c r="AN37" s="54"/>
    </row>
    <row r="38" spans="1:40" ht="24" customHeight="1" x14ac:dyDescent="0.3">
      <c r="A38" s="70">
        <v>34</v>
      </c>
      <c r="B38" s="18" t="s">
        <v>97</v>
      </c>
      <c r="C38" s="22" t="s">
        <v>62</v>
      </c>
      <c r="D38" s="20">
        <v>80</v>
      </c>
      <c r="E38" s="20">
        <v>289000</v>
      </c>
      <c r="F38" s="23">
        <f t="shared" si="0"/>
        <v>23120000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52">
        <v>34</v>
      </c>
      <c r="T38" s="26"/>
      <c r="U38" s="53"/>
      <c r="V38" s="26"/>
      <c r="W38" s="26"/>
      <c r="X38" s="26"/>
      <c r="Y38" s="26"/>
      <c r="Z38" s="53"/>
      <c r="AA38" s="53"/>
      <c r="AB38" s="53"/>
      <c r="AC38" s="53"/>
      <c r="AD38" s="53"/>
      <c r="AE38" s="53"/>
      <c r="AF38" s="53"/>
      <c r="AG38" s="53"/>
      <c r="AH38" s="26"/>
      <c r="AI38" s="53"/>
      <c r="AJ38" s="26">
        <v>289000</v>
      </c>
      <c r="AK38" s="26"/>
      <c r="AL38" s="26"/>
      <c r="AM38" s="26"/>
      <c r="AN38" s="54"/>
    </row>
    <row r="39" spans="1:40" ht="24" customHeight="1" x14ac:dyDescent="0.3">
      <c r="A39" s="70">
        <v>35</v>
      </c>
      <c r="B39" s="18" t="s">
        <v>98</v>
      </c>
      <c r="C39" s="22" t="s">
        <v>62</v>
      </c>
      <c r="D39" s="20">
        <v>80</v>
      </c>
      <c r="E39" s="20">
        <v>690000</v>
      </c>
      <c r="F39" s="23">
        <f t="shared" si="0"/>
        <v>55200000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52">
        <v>35</v>
      </c>
      <c r="T39" s="26"/>
      <c r="U39" s="53"/>
      <c r="V39" s="26"/>
      <c r="W39" s="26"/>
      <c r="X39" s="26"/>
      <c r="Y39" s="26"/>
      <c r="Z39" s="53"/>
      <c r="AA39" s="53"/>
      <c r="AB39" s="53"/>
      <c r="AC39" s="53"/>
      <c r="AD39" s="53"/>
      <c r="AE39" s="53"/>
      <c r="AF39" s="53"/>
      <c r="AG39" s="53"/>
      <c r="AH39" s="26"/>
      <c r="AI39" s="53"/>
      <c r="AJ39" s="26"/>
      <c r="AK39" s="26"/>
      <c r="AL39" s="26">
        <v>690000</v>
      </c>
      <c r="AM39" s="26"/>
      <c r="AN39" s="54"/>
    </row>
    <row r="40" spans="1:40" ht="24" customHeight="1" x14ac:dyDescent="0.3">
      <c r="A40" s="70">
        <v>36</v>
      </c>
      <c r="B40" s="24" t="s">
        <v>99</v>
      </c>
      <c r="C40" s="22" t="s">
        <v>62</v>
      </c>
      <c r="D40" s="20">
        <v>1500</v>
      </c>
      <c r="E40" s="20">
        <v>30000</v>
      </c>
      <c r="F40" s="23">
        <f t="shared" si="0"/>
        <v>45000000</v>
      </c>
      <c r="G40" s="26"/>
      <c r="H40" s="26">
        <v>29800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52">
        <v>36</v>
      </c>
      <c r="T40" s="26"/>
      <c r="U40" s="53"/>
      <c r="V40" s="26"/>
      <c r="W40" s="26"/>
      <c r="X40" s="26"/>
      <c r="Y40" s="26"/>
      <c r="Z40" s="53"/>
      <c r="AA40" s="53">
        <v>29000</v>
      </c>
      <c r="AB40" s="53"/>
      <c r="AC40" s="53"/>
      <c r="AD40" s="53"/>
      <c r="AE40" s="53"/>
      <c r="AF40" s="53"/>
      <c r="AG40" s="53"/>
      <c r="AH40" s="26"/>
      <c r="AI40" s="53"/>
      <c r="AJ40" s="26"/>
      <c r="AK40" s="26"/>
      <c r="AL40" s="26"/>
      <c r="AM40" s="26"/>
      <c r="AN40" s="54"/>
    </row>
    <row r="41" spans="1:40" ht="24" customHeight="1" x14ac:dyDescent="0.3">
      <c r="A41" s="70">
        <v>37</v>
      </c>
      <c r="B41" s="24" t="s">
        <v>100</v>
      </c>
      <c r="C41" s="22" t="s">
        <v>62</v>
      </c>
      <c r="D41" s="20">
        <v>1000</v>
      </c>
      <c r="E41" s="20">
        <v>28100</v>
      </c>
      <c r="F41" s="23">
        <f t="shared" si="0"/>
        <v>28100000</v>
      </c>
      <c r="G41" s="26"/>
      <c r="H41" s="26">
        <v>28000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52">
        <v>37</v>
      </c>
      <c r="T41" s="26"/>
      <c r="U41" s="53"/>
      <c r="V41" s="26"/>
      <c r="W41" s="26"/>
      <c r="X41" s="26"/>
      <c r="Y41" s="26"/>
      <c r="Z41" s="53"/>
      <c r="AA41" s="53">
        <v>27500</v>
      </c>
      <c r="AB41" s="53"/>
      <c r="AC41" s="53"/>
      <c r="AD41" s="53"/>
      <c r="AE41" s="53"/>
      <c r="AF41" s="53"/>
      <c r="AG41" s="53"/>
      <c r="AH41" s="26"/>
      <c r="AI41" s="53"/>
      <c r="AJ41" s="26"/>
      <c r="AK41" s="26"/>
      <c r="AL41" s="26"/>
      <c r="AM41" s="26"/>
      <c r="AN41" s="54"/>
    </row>
    <row r="42" spans="1:40" ht="24" customHeight="1" x14ac:dyDescent="0.3">
      <c r="A42" s="70">
        <v>38</v>
      </c>
      <c r="B42" s="18" t="s">
        <v>101</v>
      </c>
      <c r="C42" s="22" t="s">
        <v>62</v>
      </c>
      <c r="D42" s="20">
        <v>250</v>
      </c>
      <c r="E42" s="20">
        <v>15500</v>
      </c>
      <c r="F42" s="23">
        <f t="shared" si="0"/>
        <v>3875000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52">
        <v>38</v>
      </c>
      <c r="T42" s="26"/>
      <c r="U42" s="53"/>
      <c r="V42" s="26"/>
      <c r="W42" s="26"/>
      <c r="X42" s="26"/>
      <c r="Y42" s="26"/>
      <c r="Z42" s="53"/>
      <c r="AA42" s="53">
        <v>15500</v>
      </c>
      <c r="AB42" s="53"/>
      <c r="AC42" s="53"/>
      <c r="AD42" s="53"/>
      <c r="AE42" s="53"/>
      <c r="AF42" s="53"/>
      <c r="AG42" s="53"/>
      <c r="AH42" s="26"/>
      <c r="AI42" s="53"/>
      <c r="AJ42" s="26"/>
      <c r="AK42" s="26"/>
      <c r="AL42" s="26"/>
      <c r="AM42" s="26"/>
      <c r="AN42" s="54"/>
    </row>
    <row r="43" spans="1:40" ht="24" customHeight="1" x14ac:dyDescent="0.3">
      <c r="A43" s="70">
        <v>39</v>
      </c>
      <c r="B43" s="18" t="s">
        <v>102</v>
      </c>
      <c r="C43" s="22" t="s">
        <v>103</v>
      </c>
      <c r="D43" s="20">
        <v>2650</v>
      </c>
      <c r="E43" s="20">
        <v>2757</v>
      </c>
      <c r="F43" s="23">
        <f t="shared" si="0"/>
        <v>7306050</v>
      </c>
      <c r="G43" s="26"/>
      <c r="H43" s="26"/>
      <c r="I43" s="26"/>
      <c r="J43" s="26"/>
      <c r="K43" s="26"/>
      <c r="L43" s="26">
        <v>2111</v>
      </c>
      <c r="M43" s="26"/>
      <c r="N43" s="26"/>
      <c r="O43" s="26"/>
      <c r="P43" s="26"/>
      <c r="Q43" s="26"/>
      <c r="R43" s="26"/>
      <c r="S43" s="52">
        <v>39</v>
      </c>
      <c r="T43" s="26"/>
      <c r="U43" s="53"/>
      <c r="V43" s="26"/>
      <c r="W43" s="26"/>
      <c r="X43" s="26"/>
      <c r="Y43" s="26"/>
      <c r="Z43" s="53"/>
      <c r="AA43" s="53">
        <v>2750</v>
      </c>
      <c r="AB43" s="53"/>
      <c r="AC43" s="53"/>
      <c r="AD43" s="53"/>
      <c r="AE43" s="53"/>
      <c r="AF43" s="53">
        <v>2200</v>
      </c>
      <c r="AG43" s="53"/>
      <c r="AH43" s="26"/>
      <c r="AI43" s="53"/>
      <c r="AJ43" s="26"/>
      <c r="AK43" s="26">
        <v>2590</v>
      </c>
      <c r="AL43" s="26"/>
      <c r="AM43" s="26"/>
      <c r="AN43" s="54"/>
    </row>
    <row r="44" spans="1:40" ht="24" customHeight="1" x14ac:dyDescent="0.3">
      <c r="A44" s="70">
        <v>40</v>
      </c>
      <c r="B44" s="24" t="s">
        <v>104</v>
      </c>
      <c r="C44" s="22" t="s">
        <v>62</v>
      </c>
      <c r="D44" s="20">
        <v>17329</v>
      </c>
      <c r="E44" s="20">
        <v>491</v>
      </c>
      <c r="F44" s="23">
        <f t="shared" si="0"/>
        <v>8508539</v>
      </c>
      <c r="G44" s="26"/>
      <c r="H44" s="26">
        <v>490</v>
      </c>
      <c r="I44" s="26"/>
      <c r="J44" s="26"/>
      <c r="K44" s="26"/>
      <c r="L44" s="26"/>
      <c r="M44" s="26"/>
      <c r="N44" s="26">
        <v>180</v>
      </c>
      <c r="O44" s="26"/>
      <c r="P44" s="26">
        <v>302</v>
      </c>
      <c r="Q44" s="26">
        <v>302</v>
      </c>
      <c r="R44" s="26"/>
      <c r="S44" s="52">
        <v>40</v>
      </c>
      <c r="T44" s="26"/>
      <c r="U44" s="53"/>
      <c r="V44" s="26"/>
      <c r="W44" s="26"/>
      <c r="X44" s="26"/>
      <c r="Y44" s="26"/>
      <c r="Z44" s="53">
        <v>180</v>
      </c>
      <c r="AA44" s="53"/>
      <c r="AB44" s="53"/>
      <c r="AC44" s="53"/>
      <c r="AD44" s="53"/>
      <c r="AE44" s="53">
        <v>300</v>
      </c>
      <c r="AF44" s="53">
        <v>188</v>
      </c>
      <c r="AG44" s="53"/>
      <c r="AH44" s="26"/>
      <c r="AI44" s="53">
        <v>295</v>
      </c>
      <c r="AJ44" s="26"/>
      <c r="AK44" s="26">
        <v>439</v>
      </c>
      <c r="AL44" s="26"/>
      <c r="AM44" s="26"/>
      <c r="AN44" s="54"/>
    </row>
    <row r="45" spans="1:40" ht="24" customHeight="1" x14ac:dyDescent="0.3">
      <c r="A45" s="70">
        <v>41</v>
      </c>
      <c r="B45" s="24" t="s">
        <v>105</v>
      </c>
      <c r="C45" s="22" t="s">
        <v>62</v>
      </c>
      <c r="D45" s="20">
        <v>20</v>
      </c>
      <c r="E45" s="20">
        <v>234330</v>
      </c>
      <c r="F45" s="23">
        <f t="shared" si="0"/>
        <v>4686600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52">
        <v>41</v>
      </c>
      <c r="T45" s="26"/>
      <c r="U45" s="53">
        <v>234300</v>
      </c>
      <c r="V45" s="26">
        <v>234325</v>
      </c>
      <c r="W45" s="26"/>
      <c r="X45" s="26"/>
      <c r="Y45" s="26"/>
      <c r="Z45" s="53"/>
      <c r="AA45" s="53"/>
      <c r="AB45" s="53"/>
      <c r="AC45" s="53"/>
      <c r="AD45" s="53"/>
      <c r="AE45" s="53"/>
      <c r="AF45" s="53"/>
      <c r="AG45" s="53"/>
      <c r="AH45" s="26"/>
      <c r="AI45" s="53"/>
      <c r="AJ45" s="26"/>
      <c r="AK45" s="26"/>
      <c r="AL45" s="26"/>
      <c r="AM45" s="26"/>
      <c r="AN45" s="64">
        <f>U45*D45</f>
        <v>4686000</v>
      </c>
    </row>
    <row r="46" spans="1:40" ht="51" customHeight="1" x14ac:dyDescent="0.3">
      <c r="A46" s="70">
        <v>42</v>
      </c>
      <c r="B46" s="18" t="s">
        <v>106</v>
      </c>
      <c r="C46" s="22" t="s">
        <v>62</v>
      </c>
      <c r="D46" s="20">
        <v>40</v>
      </c>
      <c r="E46" s="20">
        <v>1300000</v>
      </c>
      <c r="F46" s="23">
        <f t="shared" si="0"/>
        <v>52000000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52">
        <v>42</v>
      </c>
      <c r="T46" s="26"/>
      <c r="U46" s="53"/>
      <c r="V46" s="26"/>
      <c r="W46" s="26"/>
      <c r="X46" s="26"/>
      <c r="Y46" s="26"/>
      <c r="Z46" s="53"/>
      <c r="AA46" s="53"/>
      <c r="AB46" s="53"/>
      <c r="AC46" s="53"/>
      <c r="AD46" s="53"/>
      <c r="AE46" s="53"/>
      <c r="AF46" s="53"/>
      <c r="AG46" s="53"/>
      <c r="AH46" s="26"/>
      <c r="AI46" s="53"/>
      <c r="AJ46" s="26">
        <v>1300000</v>
      </c>
      <c r="AK46" s="26"/>
      <c r="AL46" s="26"/>
      <c r="AM46" s="26"/>
      <c r="AN46" s="54"/>
    </row>
    <row r="47" spans="1:40" ht="24" customHeight="1" x14ac:dyDescent="0.3">
      <c r="A47" s="70">
        <v>43</v>
      </c>
      <c r="B47" s="29" t="s">
        <v>107</v>
      </c>
      <c r="C47" s="22" t="s">
        <v>62</v>
      </c>
      <c r="D47" s="20">
        <v>10</v>
      </c>
      <c r="E47" s="20">
        <v>785000</v>
      </c>
      <c r="F47" s="23">
        <f t="shared" si="0"/>
        <v>7850000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52">
        <v>43</v>
      </c>
      <c r="T47" s="26"/>
      <c r="U47" s="53"/>
      <c r="V47" s="26"/>
      <c r="W47" s="26"/>
      <c r="X47" s="26">
        <v>785000</v>
      </c>
      <c r="Y47" s="26"/>
      <c r="Z47" s="53"/>
      <c r="AA47" s="53"/>
      <c r="AB47" s="53"/>
      <c r="AC47" s="53"/>
      <c r="AD47" s="53"/>
      <c r="AE47" s="53"/>
      <c r="AF47" s="53"/>
      <c r="AG47" s="53"/>
      <c r="AH47" s="26"/>
      <c r="AI47" s="53"/>
      <c r="AJ47" s="26"/>
      <c r="AK47" s="26"/>
      <c r="AL47" s="26"/>
      <c r="AM47" s="26"/>
      <c r="AN47" s="54"/>
    </row>
    <row r="48" spans="1:40" ht="51" customHeight="1" x14ac:dyDescent="0.3">
      <c r="A48" s="70">
        <v>44</v>
      </c>
      <c r="B48" s="18" t="s">
        <v>108</v>
      </c>
      <c r="C48" s="22" t="s">
        <v>62</v>
      </c>
      <c r="D48" s="20">
        <v>15</v>
      </c>
      <c r="E48" s="20">
        <v>742000</v>
      </c>
      <c r="F48" s="23">
        <f t="shared" si="0"/>
        <v>11130000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52">
        <v>44</v>
      </c>
      <c r="T48" s="26"/>
      <c r="U48" s="53"/>
      <c r="V48" s="26"/>
      <c r="W48" s="26"/>
      <c r="X48" s="26"/>
      <c r="Y48" s="26"/>
      <c r="Z48" s="53"/>
      <c r="AA48" s="53"/>
      <c r="AB48" s="53"/>
      <c r="AC48" s="53"/>
      <c r="AD48" s="53"/>
      <c r="AE48" s="53"/>
      <c r="AF48" s="53"/>
      <c r="AG48" s="53"/>
      <c r="AH48" s="26"/>
      <c r="AI48" s="53"/>
      <c r="AJ48" s="26">
        <v>742000</v>
      </c>
      <c r="AK48" s="26"/>
      <c r="AL48" s="26"/>
      <c r="AM48" s="26"/>
      <c r="AN48" s="54"/>
    </row>
    <row r="49" spans="1:40" ht="51" customHeight="1" x14ac:dyDescent="0.3">
      <c r="A49" s="70">
        <v>45</v>
      </c>
      <c r="B49" s="18" t="s">
        <v>109</v>
      </c>
      <c r="C49" s="22" t="s">
        <v>62</v>
      </c>
      <c r="D49" s="20">
        <v>15</v>
      </c>
      <c r="E49" s="20">
        <v>980000</v>
      </c>
      <c r="F49" s="23">
        <f t="shared" si="0"/>
        <v>14700000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>
        <v>980000</v>
      </c>
      <c r="S49" s="52">
        <v>45</v>
      </c>
      <c r="T49" s="26"/>
      <c r="U49" s="53"/>
      <c r="V49" s="26"/>
      <c r="W49" s="26"/>
      <c r="X49" s="26"/>
      <c r="Y49" s="26"/>
      <c r="Z49" s="53"/>
      <c r="AA49" s="53"/>
      <c r="AB49" s="53"/>
      <c r="AC49" s="53"/>
      <c r="AD49" s="53"/>
      <c r="AE49" s="53"/>
      <c r="AF49" s="53"/>
      <c r="AG49" s="53"/>
      <c r="AH49" s="26"/>
      <c r="AI49" s="53"/>
      <c r="AJ49" s="26"/>
      <c r="AK49" s="26"/>
      <c r="AL49" s="26"/>
      <c r="AM49" s="26"/>
      <c r="AN49" s="54"/>
    </row>
    <row r="50" spans="1:40" ht="21" customHeight="1" x14ac:dyDescent="0.3">
      <c r="A50" s="70">
        <v>46</v>
      </c>
      <c r="B50" s="18" t="s">
        <v>110</v>
      </c>
      <c r="C50" s="22" t="s">
        <v>62</v>
      </c>
      <c r="D50" s="20">
        <v>10</v>
      </c>
      <c r="E50" s="20">
        <v>650000</v>
      </c>
      <c r="F50" s="23">
        <f t="shared" si="0"/>
        <v>6500000</v>
      </c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>
        <v>650000</v>
      </c>
      <c r="S50" s="52">
        <v>46</v>
      </c>
      <c r="T50" s="26"/>
      <c r="U50" s="53"/>
      <c r="V50" s="26"/>
      <c r="W50" s="26"/>
      <c r="X50" s="26"/>
      <c r="Y50" s="26"/>
      <c r="Z50" s="53"/>
      <c r="AA50" s="53"/>
      <c r="AB50" s="53"/>
      <c r="AC50" s="53"/>
      <c r="AD50" s="53"/>
      <c r="AE50" s="53"/>
      <c r="AF50" s="53"/>
      <c r="AG50" s="53"/>
      <c r="AH50" s="26"/>
      <c r="AI50" s="53"/>
      <c r="AJ50" s="26"/>
      <c r="AK50" s="26"/>
      <c r="AL50" s="26"/>
      <c r="AM50" s="26"/>
      <c r="AN50" s="54"/>
    </row>
    <row r="51" spans="1:40" ht="21" customHeight="1" x14ac:dyDescent="0.3">
      <c r="A51" s="70">
        <v>47</v>
      </c>
      <c r="B51" s="18" t="s">
        <v>111</v>
      </c>
      <c r="C51" s="22" t="s">
        <v>62</v>
      </c>
      <c r="D51" s="20">
        <v>6</v>
      </c>
      <c r="E51" s="20">
        <v>500000</v>
      </c>
      <c r="F51" s="23">
        <f t="shared" si="0"/>
        <v>3000000</v>
      </c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52">
        <v>47</v>
      </c>
      <c r="T51" s="26"/>
      <c r="U51" s="53"/>
      <c r="V51" s="26"/>
      <c r="W51" s="26"/>
      <c r="X51" s="26">
        <v>500000</v>
      </c>
      <c r="Y51" s="26"/>
      <c r="Z51" s="53"/>
      <c r="AA51" s="53"/>
      <c r="AB51" s="53"/>
      <c r="AC51" s="53"/>
      <c r="AD51" s="53"/>
      <c r="AE51" s="53"/>
      <c r="AF51" s="53"/>
      <c r="AG51" s="53"/>
      <c r="AH51" s="26"/>
      <c r="AI51" s="53"/>
      <c r="AJ51" s="26"/>
      <c r="AK51" s="26"/>
      <c r="AL51" s="26"/>
      <c r="AM51" s="26"/>
      <c r="AN51" s="54"/>
    </row>
    <row r="52" spans="1:40" ht="21" customHeight="1" x14ac:dyDescent="0.3">
      <c r="A52" s="70">
        <v>48</v>
      </c>
      <c r="B52" s="18" t="s">
        <v>112</v>
      </c>
      <c r="C52" s="22" t="s">
        <v>62</v>
      </c>
      <c r="D52" s="20">
        <v>10</v>
      </c>
      <c r="E52" s="20">
        <v>426000</v>
      </c>
      <c r="F52" s="23">
        <f t="shared" si="0"/>
        <v>4260000</v>
      </c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>
        <v>426000</v>
      </c>
      <c r="S52" s="52">
        <v>48</v>
      </c>
      <c r="T52" s="26"/>
      <c r="U52" s="53"/>
      <c r="V52" s="26"/>
      <c r="W52" s="26"/>
      <c r="X52" s="26"/>
      <c r="Y52" s="26"/>
      <c r="Z52" s="53"/>
      <c r="AA52" s="53"/>
      <c r="AB52" s="53"/>
      <c r="AC52" s="53"/>
      <c r="AD52" s="53"/>
      <c r="AE52" s="53"/>
      <c r="AF52" s="53"/>
      <c r="AG52" s="53"/>
      <c r="AH52" s="26"/>
      <c r="AI52" s="53"/>
      <c r="AJ52" s="26"/>
      <c r="AK52" s="26"/>
      <c r="AL52" s="26"/>
      <c r="AM52" s="26"/>
      <c r="AN52" s="54"/>
    </row>
    <row r="53" spans="1:40" ht="21" customHeight="1" x14ac:dyDescent="0.3">
      <c r="A53" s="70">
        <v>49</v>
      </c>
      <c r="B53" s="24" t="s">
        <v>113</v>
      </c>
      <c r="C53" s="22" t="s">
        <v>62</v>
      </c>
      <c r="D53" s="20">
        <v>7</v>
      </c>
      <c r="E53" s="20">
        <v>372000</v>
      </c>
      <c r="F53" s="23">
        <f t="shared" si="0"/>
        <v>2604000</v>
      </c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52">
        <v>49</v>
      </c>
      <c r="T53" s="26">
        <v>372000</v>
      </c>
      <c r="U53" s="53"/>
      <c r="V53" s="26"/>
      <c r="W53" s="26"/>
      <c r="X53" s="26"/>
      <c r="Y53" s="26"/>
      <c r="Z53" s="53"/>
      <c r="AA53" s="53"/>
      <c r="AB53" s="53"/>
      <c r="AC53" s="53"/>
      <c r="AD53" s="53">
        <v>371500</v>
      </c>
      <c r="AE53" s="53"/>
      <c r="AF53" s="53"/>
      <c r="AG53" s="53"/>
      <c r="AH53" s="26"/>
      <c r="AI53" s="53"/>
      <c r="AJ53" s="26"/>
      <c r="AK53" s="26"/>
      <c r="AL53" s="26"/>
      <c r="AM53" s="26"/>
      <c r="AN53" s="64">
        <f>D53*AD53</f>
        <v>2600500</v>
      </c>
    </row>
    <row r="54" spans="1:40" ht="21" customHeight="1" x14ac:dyDescent="0.3">
      <c r="A54" s="70">
        <v>50</v>
      </c>
      <c r="B54" s="18" t="s">
        <v>114</v>
      </c>
      <c r="C54" s="22" t="s">
        <v>62</v>
      </c>
      <c r="D54" s="20">
        <v>300</v>
      </c>
      <c r="E54" s="20">
        <v>9500</v>
      </c>
      <c r="F54" s="23">
        <f t="shared" si="0"/>
        <v>2850000</v>
      </c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52">
        <v>50</v>
      </c>
      <c r="T54" s="26"/>
      <c r="U54" s="53"/>
      <c r="V54" s="26"/>
      <c r="W54" s="26"/>
      <c r="X54" s="26"/>
      <c r="Y54" s="26"/>
      <c r="Z54" s="53"/>
      <c r="AA54" s="53"/>
      <c r="AB54" s="53">
        <v>9500</v>
      </c>
      <c r="AC54" s="53">
        <v>8910</v>
      </c>
      <c r="AD54" s="53"/>
      <c r="AE54" s="53"/>
      <c r="AF54" s="53"/>
      <c r="AG54" s="53"/>
      <c r="AH54" s="26"/>
      <c r="AI54" s="53"/>
      <c r="AJ54" s="26"/>
      <c r="AK54" s="26"/>
      <c r="AL54" s="26"/>
      <c r="AM54" s="26"/>
      <c r="AN54" s="54"/>
    </row>
    <row r="55" spans="1:40" ht="21" customHeight="1" x14ac:dyDescent="0.3">
      <c r="A55" s="70">
        <v>51</v>
      </c>
      <c r="B55" s="18" t="s">
        <v>115</v>
      </c>
      <c r="C55" s="22" t="s">
        <v>62</v>
      </c>
      <c r="D55" s="20">
        <v>1600</v>
      </c>
      <c r="E55" s="20">
        <v>24450</v>
      </c>
      <c r="F55" s="23">
        <f t="shared" si="0"/>
        <v>39120000</v>
      </c>
      <c r="G55" s="26"/>
      <c r="H55" s="26"/>
      <c r="I55" s="26">
        <v>24400</v>
      </c>
      <c r="J55" s="26"/>
      <c r="K55" s="26"/>
      <c r="L55" s="26"/>
      <c r="M55" s="26"/>
      <c r="N55" s="26"/>
      <c r="O55" s="26"/>
      <c r="P55" s="26"/>
      <c r="Q55" s="26"/>
      <c r="R55" s="26"/>
      <c r="S55" s="52">
        <v>51</v>
      </c>
      <c r="T55" s="26"/>
      <c r="U55" s="53"/>
      <c r="V55" s="26"/>
      <c r="W55" s="26"/>
      <c r="X55" s="26"/>
      <c r="Y55" s="26"/>
      <c r="Z55" s="53"/>
      <c r="AA55" s="53"/>
      <c r="AB55" s="53"/>
      <c r="AC55" s="53"/>
      <c r="AD55" s="53"/>
      <c r="AE55" s="53"/>
      <c r="AF55" s="53"/>
      <c r="AG55" s="53"/>
      <c r="AH55" s="26"/>
      <c r="AI55" s="53"/>
      <c r="AJ55" s="26"/>
      <c r="AK55" s="26"/>
      <c r="AL55" s="26"/>
      <c r="AM55" s="26"/>
      <c r="AN55" s="54"/>
    </row>
    <row r="56" spans="1:40" ht="21" customHeight="1" x14ac:dyDescent="0.3">
      <c r="A56" s="70">
        <v>52</v>
      </c>
      <c r="B56" s="24" t="s">
        <v>116</v>
      </c>
      <c r="C56" s="22" t="s">
        <v>62</v>
      </c>
      <c r="D56" s="20">
        <v>150</v>
      </c>
      <c r="E56" s="20">
        <v>16000</v>
      </c>
      <c r="F56" s="23">
        <f t="shared" si="0"/>
        <v>2400000</v>
      </c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52">
        <v>52</v>
      </c>
      <c r="T56" s="26"/>
      <c r="U56" s="53"/>
      <c r="V56" s="26"/>
      <c r="W56" s="26"/>
      <c r="X56" s="26"/>
      <c r="Y56" s="26"/>
      <c r="Z56" s="53"/>
      <c r="AA56" s="53"/>
      <c r="AB56" s="53"/>
      <c r="AC56" s="53"/>
      <c r="AD56" s="53"/>
      <c r="AE56" s="53"/>
      <c r="AF56" s="53"/>
      <c r="AG56" s="53"/>
      <c r="AH56" s="26"/>
      <c r="AI56" s="53"/>
      <c r="AJ56" s="26"/>
      <c r="AK56" s="26"/>
      <c r="AL56" s="26"/>
      <c r="AM56" s="26"/>
      <c r="AN56" s="54"/>
    </row>
    <row r="57" spans="1:40" ht="21" customHeight="1" x14ac:dyDescent="0.3">
      <c r="A57" s="70">
        <v>53</v>
      </c>
      <c r="B57" s="18" t="s">
        <v>117</v>
      </c>
      <c r="C57" s="22" t="s">
        <v>62</v>
      </c>
      <c r="D57" s="20">
        <v>800</v>
      </c>
      <c r="E57" s="20">
        <v>31500</v>
      </c>
      <c r="F57" s="23">
        <f t="shared" si="0"/>
        <v>25200000</v>
      </c>
      <c r="G57" s="26"/>
      <c r="H57" s="26">
        <v>31000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52">
        <v>53</v>
      </c>
      <c r="T57" s="26"/>
      <c r="U57" s="53"/>
      <c r="V57" s="26"/>
      <c r="W57" s="26"/>
      <c r="X57" s="26"/>
      <c r="Y57" s="26"/>
      <c r="Z57" s="53"/>
      <c r="AA57" s="53">
        <v>29000</v>
      </c>
      <c r="AB57" s="53"/>
      <c r="AC57" s="53"/>
      <c r="AD57" s="53"/>
      <c r="AE57" s="53"/>
      <c r="AF57" s="53"/>
      <c r="AG57" s="53"/>
      <c r="AH57" s="26"/>
      <c r="AI57" s="53"/>
      <c r="AJ57" s="26"/>
      <c r="AK57" s="26"/>
      <c r="AL57" s="26"/>
      <c r="AM57" s="26"/>
      <c r="AN57" s="54"/>
    </row>
    <row r="58" spans="1:40" ht="21" customHeight="1" x14ac:dyDescent="0.3">
      <c r="A58" s="70">
        <v>54</v>
      </c>
      <c r="B58" s="18" t="s">
        <v>118</v>
      </c>
      <c r="C58" s="22" t="s">
        <v>103</v>
      </c>
      <c r="D58" s="20">
        <v>20</v>
      </c>
      <c r="E58" s="20">
        <v>280000</v>
      </c>
      <c r="F58" s="23">
        <f t="shared" si="0"/>
        <v>5600000</v>
      </c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52">
        <v>54</v>
      </c>
      <c r="T58" s="26"/>
      <c r="U58" s="53"/>
      <c r="V58" s="26"/>
      <c r="W58" s="26"/>
      <c r="X58" s="26"/>
      <c r="Y58" s="26"/>
      <c r="Z58" s="53"/>
      <c r="AA58" s="53"/>
      <c r="AB58" s="53"/>
      <c r="AC58" s="53"/>
      <c r="AD58" s="53"/>
      <c r="AE58" s="53"/>
      <c r="AF58" s="53"/>
      <c r="AG58" s="53"/>
      <c r="AH58" s="26"/>
      <c r="AI58" s="53"/>
      <c r="AJ58" s="26">
        <v>280000</v>
      </c>
      <c r="AK58" s="26"/>
      <c r="AL58" s="26"/>
      <c r="AM58" s="26"/>
      <c r="AN58" s="54"/>
    </row>
    <row r="59" spans="1:40" ht="21" customHeight="1" x14ac:dyDescent="0.3">
      <c r="A59" s="70">
        <v>55</v>
      </c>
      <c r="B59" s="24" t="s">
        <v>119</v>
      </c>
      <c r="C59" s="22" t="s">
        <v>62</v>
      </c>
      <c r="D59" s="20">
        <v>24</v>
      </c>
      <c r="E59" s="20">
        <v>350500</v>
      </c>
      <c r="F59" s="23">
        <f t="shared" si="0"/>
        <v>8412000</v>
      </c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52">
        <v>55</v>
      </c>
      <c r="T59" s="26">
        <v>350500</v>
      </c>
      <c r="U59" s="53"/>
      <c r="V59" s="26"/>
      <c r="W59" s="26"/>
      <c r="X59" s="26"/>
      <c r="Y59" s="26"/>
      <c r="Z59" s="53"/>
      <c r="AA59" s="53"/>
      <c r="AB59" s="53"/>
      <c r="AC59" s="53"/>
      <c r="AD59" s="53">
        <v>350000</v>
      </c>
      <c r="AE59" s="53"/>
      <c r="AF59" s="53"/>
      <c r="AG59" s="53"/>
      <c r="AH59" s="26"/>
      <c r="AI59" s="53"/>
      <c r="AJ59" s="26"/>
      <c r="AK59" s="26"/>
      <c r="AL59" s="26"/>
      <c r="AM59" s="26"/>
      <c r="AN59" s="64">
        <f>D59*AD59</f>
        <v>8400000</v>
      </c>
    </row>
    <row r="60" spans="1:40" ht="15.75" customHeight="1" x14ac:dyDescent="0.3">
      <c r="A60" s="70">
        <v>56</v>
      </c>
      <c r="B60" s="24" t="s">
        <v>120</v>
      </c>
      <c r="C60" s="22" t="s">
        <v>62</v>
      </c>
      <c r="D60" s="20">
        <v>20</v>
      </c>
      <c r="E60" s="20">
        <v>350000</v>
      </c>
      <c r="F60" s="23">
        <f t="shared" si="0"/>
        <v>7000000</v>
      </c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52">
        <v>56</v>
      </c>
      <c r="T60" s="26">
        <v>350000</v>
      </c>
      <c r="U60" s="53"/>
      <c r="V60" s="26"/>
      <c r="W60" s="26"/>
      <c r="X60" s="26"/>
      <c r="Y60" s="26"/>
      <c r="Z60" s="53"/>
      <c r="AA60" s="53"/>
      <c r="AB60" s="53"/>
      <c r="AC60" s="53"/>
      <c r="AD60" s="53">
        <v>349500</v>
      </c>
      <c r="AE60" s="53"/>
      <c r="AF60" s="53"/>
      <c r="AG60" s="53"/>
      <c r="AH60" s="26"/>
      <c r="AI60" s="53"/>
      <c r="AJ60" s="26"/>
      <c r="AK60" s="26"/>
      <c r="AL60" s="26"/>
      <c r="AM60" s="26"/>
      <c r="AN60" s="64">
        <f>D60*AD60</f>
        <v>6990000</v>
      </c>
    </row>
    <row r="61" spans="1:40" ht="51" customHeight="1" x14ac:dyDescent="0.3">
      <c r="A61" s="70">
        <v>57</v>
      </c>
      <c r="B61" s="18" t="s">
        <v>121</v>
      </c>
      <c r="C61" s="22" t="s">
        <v>62</v>
      </c>
      <c r="D61" s="20">
        <v>150</v>
      </c>
      <c r="E61" s="20">
        <v>160000</v>
      </c>
      <c r="F61" s="23">
        <f t="shared" si="0"/>
        <v>24000000</v>
      </c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52">
        <v>57</v>
      </c>
      <c r="T61" s="26"/>
      <c r="U61" s="53"/>
      <c r="V61" s="26"/>
      <c r="W61" s="26"/>
      <c r="X61" s="26"/>
      <c r="Y61" s="26"/>
      <c r="Z61" s="53"/>
      <c r="AA61" s="53"/>
      <c r="AB61" s="53"/>
      <c r="AC61" s="53"/>
      <c r="AD61" s="53"/>
      <c r="AE61" s="53"/>
      <c r="AF61" s="53"/>
      <c r="AG61" s="53"/>
      <c r="AH61" s="26"/>
      <c r="AI61" s="53"/>
      <c r="AJ61" s="26">
        <v>160000</v>
      </c>
      <c r="AK61" s="26"/>
      <c r="AL61" s="26"/>
      <c r="AM61" s="26"/>
      <c r="AN61" s="54"/>
    </row>
    <row r="62" spans="1:40" ht="21.75" customHeight="1" x14ac:dyDescent="0.3">
      <c r="A62" s="70">
        <v>58</v>
      </c>
      <c r="B62" s="24" t="s">
        <v>122</v>
      </c>
      <c r="C62" s="22" t="s">
        <v>62</v>
      </c>
      <c r="D62" s="20">
        <v>1</v>
      </c>
      <c r="E62" s="20">
        <v>1655000</v>
      </c>
      <c r="F62" s="23">
        <f t="shared" si="0"/>
        <v>1655000</v>
      </c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52">
        <v>58</v>
      </c>
      <c r="T62" s="26">
        <v>1655000</v>
      </c>
      <c r="U62" s="53"/>
      <c r="V62" s="26"/>
      <c r="W62" s="26"/>
      <c r="X62" s="26"/>
      <c r="Y62" s="26"/>
      <c r="Z62" s="53"/>
      <c r="AA62" s="53"/>
      <c r="AB62" s="53"/>
      <c r="AC62" s="53"/>
      <c r="AD62" s="53">
        <v>1654500</v>
      </c>
      <c r="AE62" s="53"/>
      <c r="AF62" s="53"/>
      <c r="AG62" s="53"/>
      <c r="AH62" s="26"/>
      <c r="AI62" s="53"/>
      <c r="AJ62" s="26"/>
      <c r="AK62" s="26"/>
      <c r="AL62" s="26"/>
      <c r="AM62" s="26"/>
      <c r="AN62" s="64">
        <f>D62*AD62</f>
        <v>1654500</v>
      </c>
    </row>
    <row r="63" spans="1:40" ht="21.75" customHeight="1" x14ac:dyDescent="0.3">
      <c r="A63" s="70">
        <v>59</v>
      </c>
      <c r="B63" s="24" t="s">
        <v>123</v>
      </c>
      <c r="C63" s="22" t="s">
        <v>62</v>
      </c>
      <c r="D63" s="20">
        <v>1</v>
      </c>
      <c r="E63" s="20">
        <v>1055000</v>
      </c>
      <c r="F63" s="23">
        <f t="shared" si="0"/>
        <v>1055000</v>
      </c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52">
        <v>59</v>
      </c>
      <c r="T63" s="26">
        <v>1055000</v>
      </c>
      <c r="U63" s="53"/>
      <c r="V63" s="26"/>
      <c r="W63" s="26"/>
      <c r="X63" s="26"/>
      <c r="Y63" s="26"/>
      <c r="Z63" s="53"/>
      <c r="AA63" s="53"/>
      <c r="AB63" s="53"/>
      <c r="AC63" s="53"/>
      <c r="AD63" s="53">
        <v>1054500</v>
      </c>
      <c r="AE63" s="53"/>
      <c r="AF63" s="53"/>
      <c r="AG63" s="53"/>
      <c r="AH63" s="26"/>
      <c r="AI63" s="53"/>
      <c r="AJ63" s="26"/>
      <c r="AK63" s="26"/>
      <c r="AL63" s="26"/>
      <c r="AM63" s="26"/>
      <c r="AN63" s="64">
        <f>D63*AD63</f>
        <v>1054500</v>
      </c>
    </row>
    <row r="64" spans="1:40" ht="36" customHeight="1" x14ac:dyDescent="0.3">
      <c r="A64" s="70">
        <v>60</v>
      </c>
      <c r="B64" s="24" t="s">
        <v>124</v>
      </c>
      <c r="C64" s="22" t="s">
        <v>62</v>
      </c>
      <c r="D64" s="20">
        <v>1</v>
      </c>
      <c r="E64" s="20">
        <v>2155000</v>
      </c>
      <c r="F64" s="23">
        <f t="shared" si="0"/>
        <v>2155000</v>
      </c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52">
        <v>60</v>
      </c>
      <c r="T64" s="26">
        <v>2155000</v>
      </c>
      <c r="U64" s="53"/>
      <c r="V64" s="26"/>
      <c r="W64" s="26"/>
      <c r="X64" s="26"/>
      <c r="Y64" s="26"/>
      <c r="Z64" s="53"/>
      <c r="AA64" s="53"/>
      <c r="AB64" s="53"/>
      <c r="AC64" s="53"/>
      <c r="AD64" s="53">
        <v>2154500</v>
      </c>
      <c r="AE64" s="53"/>
      <c r="AF64" s="53"/>
      <c r="AG64" s="53"/>
      <c r="AH64" s="26"/>
      <c r="AI64" s="53"/>
      <c r="AJ64" s="26"/>
      <c r="AK64" s="26"/>
      <c r="AL64" s="26"/>
      <c r="AM64" s="26"/>
      <c r="AN64" s="64">
        <f>D64*AD64</f>
        <v>2154500</v>
      </c>
    </row>
    <row r="65" spans="1:40" ht="21.75" customHeight="1" x14ac:dyDescent="0.3">
      <c r="A65" s="70">
        <v>61</v>
      </c>
      <c r="B65" s="18" t="s">
        <v>125</v>
      </c>
      <c r="C65" s="22" t="s">
        <v>62</v>
      </c>
      <c r="D65" s="20">
        <v>15</v>
      </c>
      <c r="E65" s="20">
        <v>620000</v>
      </c>
      <c r="F65" s="23">
        <f t="shared" si="0"/>
        <v>9300000</v>
      </c>
      <c r="G65" s="26"/>
      <c r="H65" s="26"/>
      <c r="I65" s="26"/>
      <c r="J65" s="26"/>
      <c r="K65" s="26"/>
      <c r="L65" s="26"/>
      <c r="M65" s="26"/>
      <c r="N65" s="26"/>
      <c r="O65" s="26">
        <v>619000</v>
      </c>
      <c r="P65" s="26"/>
      <c r="Q65" s="26"/>
      <c r="R65" s="26"/>
      <c r="S65" s="52">
        <v>61</v>
      </c>
      <c r="T65" s="26"/>
      <c r="U65" s="53"/>
      <c r="V65" s="26"/>
      <c r="W65" s="26"/>
      <c r="X65" s="26"/>
      <c r="Y65" s="26"/>
      <c r="Z65" s="53"/>
      <c r="AA65" s="53"/>
      <c r="AB65" s="53"/>
      <c r="AC65" s="53"/>
      <c r="AD65" s="53"/>
      <c r="AE65" s="53"/>
      <c r="AF65" s="53"/>
      <c r="AG65" s="53"/>
      <c r="AH65" s="26"/>
      <c r="AI65" s="53"/>
      <c r="AJ65" s="26"/>
      <c r="AK65" s="26"/>
      <c r="AL65" s="26"/>
      <c r="AM65" s="26"/>
      <c r="AN65" s="54"/>
    </row>
    <row r="66" spans="1:40" ht="21.75" customHeight="1" x14ac:dyDescent="0.3">
      <c r="A66" s="70">
        <v>62</v>
      </c>
      <c r="B66" s="18" t="s">
        <v>126</v>
      </c>
      <c r="C66" s="22" t="s">
        <v>62</v>
      </c>
      <c r="D66" s="20">
        <v>3</v>
      </c>
      <c r="E66" s="20">
        <v>620000</v>
      </c>
      <c r="F66" s="23">
        <f t="shared" si="0"/>
        <v>1860000</v>
      </c>
      <c r="G66" s="26"/>
      <c r="H66" s="26"/>
      <c r="I66" s="26"/>
      <c r="J66" s="26"/>
      <c r="K66" s="26"/>
      <c r="L66" s="26"/>
      <c r="M66" s="26"/>
      <c r="N66" s="26"/>
      <c r="O66" s="26">
        <v>619000</v>
      </c>
      <c r="P66" s="26"/>
      <c r="Q66" s="26"/>
      <c r="R66" s="26"/>
      <c r="S66" s="52">
        <v>62</v>
      </c>
      <c r="T66" s="26"/>
      <c r="U66" s="53"/>
      <c r="V66" s="26"/>
      <c r="W66" s="26"/>
      <c r="X66" s="26"/>
      <c r="Y66" s="26"/>
      <c r="Z66" s="53"/>
      <c r="AA66" s="53"/>
      <c r="AB66" s="53"/>
      <c r="AC66" s="53"/>
      <c r="AD66" s="53"/>
      <c r="AE66" s="53"/>
      <c r="AF66" s="53"/>
      <c r="AG66" s="53"/>
      <c r="AH66" s="26"/>
      <c r="AI66" s="53"/>
      <c r="AJ66" s="26"/>
      <c r="AK66" s="26"/>
      <c r="AL66" s="26"/>
      <c r="AM66" s="26"/>
      <c r="AN66" s="54"/>
    </row>
    <row r="67" spans="1:40" ht="21.75" customHeight="1" thickBot="1" x14ac:dyDescent="0.35">
      <c r="A67" s="70">
        <v>63</v>
      </c>
      <c r="B67" s="30" t="s">
        <v>127</v>
      </c>
      <c r="C67" s="22" t="s">
        <v>62</v>
      </c>
      <c r="D67" s="20">
        <v>200</v>
      </c>
      <c r="E67" s="20">
        <v>26316</v>
      </c>
      <c r="F67" s="23">
        <f t="shared" si="0"/>
        <v>5263200</v>
      </c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52">
        <v>63</v>
      </c>
      <c r="T67" s="26"/>
      <c r="U67" s="53"/>
      <c r="V67" s="26"/>
      <c r="W67" s="26"/>
      <c r="X67" s="26"/>
      <c r="Y67" s="26"/>
      <c r="Z67" s="53"/>
      <c r="AA67" s="53"/>
      <c r="AB67" s="53">
        <v>26000</v>
      </c>
      <c r="AC67" s="53">
        <v>26316</v>
      </c>
      <c r="AD67" s="53"/>
      <c r="AE67" s="53"/>
      <c r="AF67" s="53"/>
      <c r="AG67" s="53"/>
      <c r="AH67" s="26"/>
      <c r="AI67" s="53"/>
      <c r="AJ67" s="26"/>
      <c r="AK67" s="26"/>
      <c r="AL67" s="26"/>
      <c r="AM67" s="26"/>
      <c r="AN67" s="54"/>
    </row>
    <row r="68" spans="1:40" ht="51" customHeight="1" x14ac:dyDescent="0.3">
      <c r="A68" s="70">
        <v>64</v>
      </c>
      <c r="B68" s="24" t="s">
        <v>128</v>
      </c>
      <c r="C68" s="22" t="s">
        <v>62</v>
      </c>
      <c r="D68" s="20">
        <v>1</v>
      </c>
      <c r="E68" s="20">
        <v>2650000</v>
      </c>
      <c r="F68" s="23">
        <f t="shared" si="0"/>
        <v>2650000</v>
      </c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52">
        <v>64</v>
      </c>
      <c r="T68" s="26">
        <v>2650000</v>
      </c>
      <c r="U68" s="53"/>
      <c r="V68" s="26"/>
      <c r="W68" s="26"/>
      <c r="X68" s="26"/>
      <c r="Y68" s="26"/>
      <c r="Z68" s="53"/>
      <c r="AA68" s="53"/>
      <c r="AB68" s="53"/>
      <c r="AC68" s="53"/>
      <c r="AD68" s="53">
        <v>2649500</v>
      </c>
      <c r="AE68" s="53"/>
      <c r="AF68" s="53"/>
      <c r="AG68" s="53"/>
      <c r="AH68" s="26"/>
      <c r="AI68" s="53"/>
      <c r="AJ68" s="26"/>
      <c r="AK68" s="26"/>
      <c r="AL68" s="26"/>
      <c r="AM68" s="26"/>
      <c r="AN68" s="64">
        <f>D68*AD68</f>
        <v>2649500</v>
      </c>
    </row>
    <row r="69" spans="1:40" ht="20.25" customHeight="1" x14ac:dyDescent="0.3">
      <c r="A69" s="70">
        <v>65</v>
      </c>
      <c r="B69" s="18" t="s">
        <v>129</v>
      </c>
      <c r="C69" s="22" t="s">
        <v>62</v>
      </c>
      <c r="D69" s="20">
        <v>3</v>
      </c>
      <c r="E69" s="20">
        <v>2000000</v>
      </c>
      <c r="F69" s="23">
        <f t="shared" si="0"/>
        <v>6000000</v>
      </c>
      <c r="G69" s="26"/>
      <c r="H69" s="26"/>
      <c r="I69" s="26"/>
      <c r="J69" s="26"/>
      <c r="K69" s="26"/>
      <c r="L69" s="26"/>
      <c r="M69" s="26"/>
      <c r="N69" s="26"/>
      <c r="O69" s="26">
        <v>1999000</v>
      </c>
      <c r="P69" s="26"/>
      <c r="Q69" s="26"/>
      <c r="R69" s="26"/>
      <c r="S69" s="52">
        <v>65</v>
      </c>
      <c r="T69" s="26"/>
      <c r="U69" s="53"/>
      <c r="V69" s="26"/>
      <c r="W69" s="26"/>
      <c r="X69" s="26"/>
      <c r="Y69" s="26"/>
      <c r="Z69" s="53"/>
      <c r="AA69" s="53"/>
      <c r="AB69" s="53"/>
      <c r="AC69" s="53"/>
      <c r="AD69" s="53"/>
      <c r="AE69" s="53"/>
      <c r="AF69" s="53"/>
      <c r="AG69" s="53"/>
      <c r="AH69" s="26"/>
      <c r="AI69" s="53"/>
      <c r="AJ69" s="26"/>
      <c r="AK69" s="26"/>
      <c r="AL69" s="26"/>
      <c r="AM69" s="26"/>
      <c r="AN69" s="54"/>
    </row>
    <row r="70" spans="1:40" ht="20.25" customHeight="1" x14ac:dyDescent="0.3">
      <c r="A70" s="70">
        <v>66</v>
      </c>
      <c r="B70" s="18" t="s">
        <v>130</v>
      </c>
      <c r="C70" s="22" t="s">
        <v>62</v>
      </c>
      <c r="D70" s="20">
        <v>5</v>
      </c>
      <c r="E70" s="20">
        <v>1750000</v>
      </c>
      <c r="F70" s="23">
        <f t="shared" ref="F70:F97" si="1">D70*E70</f>
        <v>8750000</v>
      </c>
      <c r="G70" s="26"/>
      <c r="H70" s="26"/>
      <c r="I70" s="26"/>
      <c r="J70" s="26"/>
      <c r="K70" s="26"/>
      <c r="L70" s="26"/>
      <c r="M70" s="26"/>
      <c r="N70" s="26"/>
      <c r="O70" s="26">
        <v>1749000</v>
      </c>
      <c r="P70" s="26"/>
      <c r="Q70" s="26"/>
      <c r="R70" s="26"/>
      <c r="S70" s="52">
        <v>66</v>
      </c>
      <c r="T70" s="26"/>
      <c r="U70" s="53"/>
      <c r="V70" s="26"/>
      <c r="W70" s="26"/>
      <c r="X70" s="26"/>
      <c r="Y70" s="26"/>
      <c r="Z70" s="53"/>
      <c r="AA70" s="53"/>
      <c r="AB70" s="53"/>
      <c r="AC70" s="53"/>
      <c r="AD70" s="53"/>
      <c r="AE70" s="53"/>
      <c r="AF70" s="53"/>
      <c r="AG70" s="53"/>
      <c r="AH70" s="26"/>
      <c r="AI70" s="53"/>
      <c r="AJ70" s="26"/>
      <c r="AK70" s="26"/>
      <c r="AL70" s="26"/>
      <c r="AM70" s="26"/>
      <c r="AN70" s="54"/>
    </row>
    <row r="71" spans="1:40" ht="47.25" customHeight="1" x14ac:dyDescent="0.3">
      <c r="A71" s="70">
        <v>67</v>
      </c>
      <c r="B71" s="31" t="s">
        <v>131</v>
      </c>
      <c r="C71" s="22" t="s">
        <v>62</v>
      </c>
      <c r="D71" s="32">
        <v>50</v>
      </c>
      <c r="E71" s="32">
        <v>220500</v>
      </c>
      <c r="F71" s="23">
        <f t="shared" si="1"/>
        <v>11025000</v>
      </c>
      <c r="G71" s="26"/>
      <c r="H71" s="26"/>
      <c r="I71" s="26"/>
      <c r="J71" s="26"/>
      <c r="K71" s="26">
        <v>195000</v>
      </c>
      <c r="L71" s="26"/>
      <c r="M71" s="26"/>
      <c r="N71" s="26"/>
      <c r="O71" s="26"/>
      <c r="P71" s="26"/>
      <c r="Q71" s="26"/>
      <c r="R71" s="26"/>
      <c r="S71" s="52">
        <v>67</v>
      </c>
      <c r="T71" s="26">
        <v>220500</v>
      </c>
      <c r="U71" s="53"/>
      <c r="V71" s="26"/>
      <c r="W71" s="26"/>
      <c r="X71" s="26"/>
      <c r="Y71" s="26"/>
      <c r="Z71" s="53"/>
      <c r="AA71" s="53"/>
      <c r="AB71" s="53"/>
      <c r="AC71" s="53"/>
      <c r="AD71" s="53">
        <v>220000</v>
      </c>
      <c r="AE71" s="53"/>
      <c r="AF71" s="53"/>
      <c r="AG71" s="53">
        <v>187000</v>
      </c>
      <c r="AH71" s="26">
        <v>190300</v>
      </c>
      <c r="AI71" s="53"/>
      <c r="AJ71" s="26"/>
      <c r="AK71" s="26"/>
      <c r="AL71" s="26"/>
      <c r="AM71" s="26"/>
      <c r="AN71" s="54"/>
    </row>
    <row r="72" spans="1:40" ht="51" customHeight="1" x14ac:dyDescent="0.3">
      <c r="A72" s="70"/>
      <c r="B72" s="24"/>
      <c r="C72" s="22"/>
      <c r="D72" s="20"/>
      <c r="E72" s="20"/>
      <c r="F72" s="23"/>
      <c r="G72" s="65">
        <v>1</v>
      </c>
      <c r="H72" s="65">
        <v>2</v>
      </c>
      <c r="I72" s="65">
        <v>3</v>
      </c>
      <c r="J72" s="65">
        <v>4</v>
      </c>
      <c r="K72" s="65">
        <v>5</v>
      </c>
      <c r="L72" s="65">
        <v>6</v>
      </c>
      <c r="M72" s="65"/>
      <c r="N72" s="65">
        <v>7</v>
      </c>
      <c r="O72" s="65">
        <v>8</v>
      </c>
      <c r="P72" s="65">
        <v>9</v>
      </c>
      <c r="Q72" s="65">
        <v>10</v>
      </c>
      <c r="R72" s="65">
        <v>11</v>
      </c>
      <c r="S72" s="52"/>
      <c r="T72" s="65">
        <v>12</v>
      </c>
      <c r="U72" s="66">
        <v>13</v>
      </c>
      <c r="V72" s="65">
        <v>14</v>
      </c>
      <c r="W72" s="65">
        <v>15</v>
      </c>
      <c r="X72" s="65">
        <v>16</v>
      </c>
      <c r="Y72" s="65">
        <v>17</v>
      </c>
      <c r="Z72" s="66">
        <v>18</v>
      </c>
      <c r="AA72" s="66">
        <v>19</v>
      </c>
      <c r="AB72" s="66">
        <v>20</v>
      </c>
      <c r="AC72" s="66">
        <v>21</v>
      </c>
      <c r="AD72" s="66">
        <v>22</v>
      </c>
      <c r="AE72" s="66">
        <v>23</v>
      </c>
      <c r="AF72" s="66">
        <v>29</v>
      </c>
      <c r="AG72" s="66">
        <v>24</v>
      </c>
      <c r="AH72" s="65">
        <v>25</v>
      </c>
      <c r="AI72" s="66">
        <v>26</v>
      </c>
      <c r="AJ72" s="65">
        <v>27</v>
      </c>
      <c r="AK72" s="65">
        <v>28</v>
      </c>
      <c r="AL72" s="65">
        <v>30</v>
      </c>
      <c r="AM72" s="65">
        <v>31</v>
      </c>
      <c r="AN72" s="54"/>
    </row>
    <row r="73" spans="1:40" ht="20.25" customHeight="1" x14ac:dyDescent="0.3">
      <c r="A73" s="70">
        <v>68</v>
      </c>
      <c r="B73" s="24" t="s">
        <v>131</v>
      </c>
      <c r="C73" s="22" t="s">
        <v>62</v>
      </c>
      <c r="D73" s="20">
        <v>250</v>
      </c>
      <c r="E73" s="20">
        <v>205000</v>
      </c>
      <c r="F73" s="23">
        <f t="shared" si="1"/>
        <v>51250000</v>
      </c>
      <c r="G73" s="26">
        <v>204000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52">
        <v>68</v>
      </c>
      <c r="T73" s="26"/>
      <c r="U73" s="53"/>
      <c r="V73" s="26"/>
      <c r="W73" s="26"/>
      <c r="X73" s="26"/>
      <c r="Y73" s="26"/>
      <c r="Z73" s="53"/>
      <c r="AA73" s="53"/>
      <c r="AB73" s="53"/>
      <c r="AC73" s="53"/>
      <c r="AD73" s="53"/>
      <c r="AE73" s="53"/>
      <c r="AF73" s="53"/>
      <c r="AG73" s="53">
        <v>187000</v>
      </c>
      <c r="AH73" s="26">
        <v>190300</v>
      </c>
      <c r="AI73" s="53"/>
      <c r="AJ73" s="26"/>
      <c r="AK73" s="26"/>
      <c r="AL73" s="26"/>
      <c r="AM73" s="26"/>
      <c r="AN73" s="54"/>
    </row>
    <row r="74" spans="1:40" ht="51" customHeight="1" x14ac:dyDescent="0.3">
      <c r="A74" s="70">
        <v>69</v>
      </c>
      <c r="B74" s="24" t="s">
        <v>132</v>
      </c>
      <c r="C74" s="22" t="s">
        <v>62</v>
      </c>
      <c r="D74" s="20">
        <v>300</v>
      </c>
      <c r="E74" s="20">
        <v>170000</v>
      </c>
      <c r="F74" s="23">
        <f t="shared" si="1"/>
        <v>51000000</v>
      </c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52">
        <v>69</v>
      </c>
      <c r="T74" s="26"/>
      <c r="U74" s="53"/>
      <c r="V74" s="26"/>
      <c r="W74" s="26"/>
      <c r="X74" s="26"/>
      <c r="Y74" s="26"/>
      <c r="Z74" s="53"/>
      <c r="AA74" s="53"/>
      <c r="AB74" s="53"/>
      <c r="AC74" s="53"/>
      <c r="AD74" s="53"/>
      <c r="AE74" s="53"/>
      <c r="AF74" s="53"/>
      <c r="AG74" s="53">
        <v>148800</v>
      </c>
      <c r="AH74" s="26">
        <v>149500</v>
      </c>
      <c r="AI74" s="53"/>
      <c r="AJ74" s="26"/>
      <c r="AK74" s="26"/>
      <c r="AL74" s="26"/>
      <c r="AM74" s="26"/>
      <c r="AN74" s="54"/>
    </row>
    <row r="75" spans="1:40" ht="21" customHeight="1" x14ac:dyDescent="0.3">
      <c r="A75" s="70">
        <v>70</v>
      </c>
      <c r="B75" s="24" t="s">
        <v>133</v>
      </c>
      <c r="C75" s="22" t="s">
        <v>62</v>
      </c>
      <c r="D75" s="20">
        <v>20</v>
      </c>
      <c r="E75" s="20">
        <v>265000</v>
      </c>
      <c r="F75" s="23">
        <f t="shared" si="1"/>
        <v>5300000</v>
      </c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52">
        <v>70</v>
      </c>
      <c r="T75" s="26"/>
      <c r="U75" s="53"/>
      <c r="V75" s="26"/>
      <c r="W75" s="26"/>
      <c r="X75" s="26"/>
      <c r="Y75" s="26"/>
      <c r="Z75" s="53"/>
      <c r="AA75" s="53"/>
      <c r="AB75" s="53">
        <v>235000</v>
      </c>
      <c r="AC75" s="53">
        <v>265000</v>
      </c>
      <c r="AD75" s="53"/>
      <c r="AE75" s="53"/>
      <c r="AF75" s="53"/>
      <c r="AG75" s="53">
        <v>220000</v>
      </c>
      <c r="AH75" s="26">
        <v>240000</v>
      </c>
      <c r="AI75" s="53"/>
      <c r="AJ75" s="26"/>
      <c r="AK75" s="26"/>
      <c r="AL75" s="26"/>
      <c r="AM75" s="26"/>
      <c r="AN75" s="54"/>
    </row>
    <row r="76" spans="1:40" ht="21" customHeight="1" x14ac:dyDescent="0.3">
      <c r="A76" s="70">
        <v>71</v>
      </c>
      <c r="B76" s="24" t="s">
        <v>134</v>
      </c>
      <c r="C76" s="22" t="s">
        <v>62</v>
      </c>
      <c r="D76" s="20">
        <v>20</v>
      </c>
      <c r="E76" s="20">
        <v>234330</v>
      </c>
      <c r="F76" s="23">
        <f t="shared" si="1"/>
        <v>4686600</v>
      </c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52">
        <v>71</v>
      </c>
      <c r="T76" s="26">
        <v>234330</v>
      </c>
      <c r="U76" s="53"/>
      <c r="V76" s="26"/>
      <c r="W76" s="26"/>
      <c r="X76" s="26"/>
      <c r="Y76" s="26"/>
      <c r="Z76" s="53"/>
      <c r="AA76" s="53"/>
      <c r="AB76" s="53"/>
      <c r="AC76" s="53"/>
      <c r="AD76" s="53">
        <v>234000</v>
      </c>
      <c r="AE76" s="53"/>
      <c r="AF76" s="53"/>
      <c r="AG76" s="53"/>
      <c r="AH76" s="26"/>
      <c r="AI76" s="53"/>
      <c r="AJ76" s="26"/>
      <c r="AK76" s="26"/>
      <c r="AL76" s="26"/>
      <c r="AM76" s="26"/>
      <c r="AN76" s="64">
        <f>D76*AD76</f>
        <v>4680000</v>
      </c>
    </row>
    <row r="77" spans="1:40" ht="21" customHeight="1" x14ac:dyDescent="0.3">
      <c r="A77" s="70">
        <v>72</v>
      </c>
      <c r="B77" s="18" t="s">
        <v>135</v>
      </c>
      <c r="C77" s="22" t="s">
        <v>62</v>
      </c>
      <c r="D77" s="20">
        <v>10</v>
      </c>
      <c r="E77" s="20">
        <v>280000</v>
      </c>
      <c r="F77" s="23">
        <f t="shared" si="1"/>
        <v>2800000</v>
      </c>
      <c r="G77" s="26"/>
      <c r="H77" s="26"/>
      <c r="I77" s="26"/>
      <c r="J77" s="26"/>
      <c r="K77" s="26"/>
      <c r="L77" s="26"/>
      <c r="M77" s="26">
        <v>279800</v>
      </c>
      <c r="N77" s="26"/>
      <c r="O77" s="26"/>
      <c r="P77" s="26"/>
      <c r="Q77" s="26"/>
      <c r="R77" s="26"/>
      <c r="S77" s="52">
        <v>72</v>
      </c>
      <c r="T77" s="26"/>
      <c r="U77" s="53"/>
      <c r="V77" s="26"/>
      <c r="W77" s="26"/>
      <c r="X77" s="26"/>
      <c r="Y77" s="26"/>
      <c r="Z77" s="53"/>
      <c r="AA77" s="53"/>
      <c r="AB77" s="53"/>
      <c r="AC77" s="53"/>
      <c r="AD77" s="53"/>
      <c r="AE77" s="53"/>
      <c r="AF77" s="53"/>
      <c r="AG77" s="53"/>
      <c r="AH77" s="26"/>
      <c r="AI77" s="53"/>
      <c r="AJ77" s="26"/>
      <c r="AK77" s="26"/>
      <c r="AL77" s="26"/>
      <c r="AM77" s="26"/>
      <c r="AN77" s="54"/>
    </row>
    <row r="78" spans="1:40" ht="21" customHeight="1" x14ac:dyDescent="0.3">
      <c r="A78" s="70">
        <v>73</v>
      </c>
      <c r="B78" s="24" t="s">
        <v>136</v>
      </c>
      <c r="C78" s="22" t="s">
        <v>62</v>
      </c>
      <c r="D78" s="20">
        <v>50</v>
      </c>
      <c r="E78" s="20">
        <v>288000</v>
      </c>
      <c r="F78" s="23">
        <f t="shared" si="1"/>
        <v>14400000</v>
      </c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52">
        <v>73</v>
      </c>
      <c r="T78" s="26">
        <v>288000</v>
      </c>
      <c r="U78" s="53">
        <v>261750</v>
      </c>
      <c r="V78" s="26">
        <v>280000</v>
      </c>
      <c r="W78" s="26"/>
      <c r="X78" s="26"/>
      <c r="Y78" s="26"/>
      <c r="Z78" s="53"/>
      <c r="AA78" s="53"/>
      <c r="AB78" s="53"/>
      <c r="AC78" s="53"/>
      <c r="AD78" s="53">
        <v>287500</v>
      </c>
      <c r="AE78" s="53"/>
      <c r="AF78" s="53"/>
      <c r="AG78" s="53"/>
      <c r="AH78" s="26"/>
      <c r="AI78" s="53"/>
      <c r="AJ78" s="26"/>
      <c r="AK78" s="26"/>
      <c r="AL78" s="26"/>
      <c r="AM78" s="26"/>
      <c r="AN78" s="64">
        <f>U78*D78</f>
        <v>13087500</v>
      </c>
    </row>
    <row r="79" spans="1:40" ht="21" customHeight="1" x14ac:dyDescent="0.3">
      <c r="A79" s="70">
        <v>74</v>
      </c>
      <c r="B79" s="18" t="s">
        <v>137</v>
      </c>
      <c r="C79" s="22" t="s">
        <v>62</v>
      </c>
      <c r="D79" s="20">
        <v>400</v>
      </c>
      <c r="E79" s="20">
        <v>45000</v>
      </c>
      <c r="F79" s="23">
        <f t="shared" si="1"/>
        <v>18000000</v>
      </c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52">
        <v>74</v>
      </c>
      <c r="T79" s="26"/>
      <c r="U79" s="53"/>
      <c r="V79" s="26"/>
      <c r="W79" s="26"/>
      <c r="X79" s="26"/>
      <c r="Y79" s="26"/>
      <c r="Z79" s="53"/>
      <c r="AA79" s="53"/>
      <c r="AB79" s="53"/>
      <c r="AC79" s="53"/>
      <c r="AD79" s="53"/>
      <c r="AE79" s="53"/>
      <c r="AF79" s="53"/>
      <c r="AG79" s="53"/>
      <c r="AH79" s="26"/>
      <c r="AI79" s="53"/>
      <c r="AJ79" s="26"/>
      <c r="AK79" s="26"/>
      <c r="AL79" s="26">
        <v>45000</v>
      </c>
      <c r="AM79" s="26"/>
      <c r="AN79" s="54"/>
    </row>
    <row r="80" spans="1:40" ht="41.25" customHeight="1" x14ac:dyDescent="0.3">
      <c r="A80" s="70">
        <v>75</v>
      </c>
      <c r="B80" s="24" t="s">
        <v>138</v>
      </c>
      <c r="C80" s="22" t="s">
        <v>62</v>
      </c>
      <c r="D80" s="20">
        <v>7</v>
      </c>
      <c r="E80" s="20">
        <v>230000</v>
      </c>
      <c r="F80" s="23">
        <f t="shared" si="1"/>
        <v>1610000</v>
      </c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52">
        <v>75</v>
      </c>
      <c r="T80" s="26">
        <v>230000</v>
      </c>
      <c r="U80" s="53"/>
      <c r="V80" s="26"/>
      <c r="W80" s="26"/>
      <c r="X80" s="26"/>
      <c r="Y80" s="26"/>
      <c r="Z80" s="53"/>
      <c r="AA80" s="53"/>
      <c r="AB80" s="53"/>
      <c r="AC80" s="53"/>
      <c r="AD80" s="53">
        <v>229500</v>
      </c>
      <c r="AE80" s="53"/>
      <c r="AF80" s="53"/>
      <c r="AG80" s="53"/>
      <c r="AH80" s="26"/>
      <c r="AI80" s="53"/>
      <c r="AJ80" s="26"/>
      <c r="AK80" s="26"/>
      <c r="AL80" s="26"/>
      <c r="AM80" s="26"/>
      <c r="AN80" s="64">
        <f>D80*AD80</f>
        <v>1606500</v>
      </c>
    </row>
    <row r="81" spans="1:40" ht="26.25" customHeight="1" x14ac:dyDescent="0.3">
      <c r="A81" s="70">
        <v>76</v>
      </c>
      <c r="B81" s="18" t="s">
        <v>139</v>
      </c>
      <c r="C81" s="22" t="s">
        <v>62</v>
      </c>
      <c r="D81" s="20">
        <v>1687</v>
      </c>
      <c r="E81" s="20">
        <v>8500</v>
      </c>
      <c r="F81" s="23">
        <f t="shared" si="1"/>
        <v>14339500</v>
      </c>
      <c r="G81" s="26"/>
      <c r="H81" s="26"/>
      <c r="I81" s="26"/>
      <c r="J81" s="26">
        <v>8450</v>
      </c>
      <c r="K81" s="26"/>
      <c r="L81" s="26"/>
      <c r="M81" s="26"/>
      <c r="N81" s="26">
        <v>6100</v>
      </c>
      <c r="O81" s="26"/>
      <c r="P81" s="26"/>
      <c r="Q81" s="26"/>
      <c r="R81" s="26"/>
      <c r="S81" s="52">
        <v>76</v>
      </c>
      <c r="T81" s="26"/>
      <c r="U81" s="53"/>
      <c r="V81" s="26"/>
      <c r="W81" s="26"/>
      <c r="X81" s="26"/>
      <c r="Y81" s="26"/>
      <c r="Z81" s="53">
        <v>8000</v>
      </c>
      <c r="AA81" s="53"/>
      <c r="AB81" s="53"/>
      <c r="AC81" s="53"/>
      <c r="AD81" s="53"/>
      <c r="AE81" s="53"/>
      <c r="AF81" s="53">
        <v>8090</v>
      </c>
      <c r="AG81" s="53"/>
      <c r="AH81" s="26"/>
      <c r="AI81" s="53">
        <v>8480</v>
      </c>
      <c r="AJ81" s="26"/>
      <c r="AK81" s="26"/>
      <c r="AL81" s="26"/>
      <c r="AM81" s="26"/>
      <c r="AN81" s="54"/>
    </row>
    <row r="82" spans="1:40" ht="25.5" customHeight="1" x14ac:dyDescent="0.3">
      <c r="A82" s="70">
        <v>77</v>
      </c>
      <c r="B82" s="18" t="s">
        <v>140</v>
      </c>
      <c r="C82" s="22" t="s">
        <v>62</v>
      </c>
      <c r="D82" s="20">
        <v>12253</v>
      </c>
      <c r="E82" s="20">
        <v>567</v>
      </c>
      <c r="F82" s="23">
        <f t="shared" si="1"/>
        <v>6947451</v>
      </c>
      <c r="G82" s="26"/>
      <c r="H82" s="26"/>
      <c r="I82" s="26"/>
      <c r="J82" s="26"/>
      <c r="K82" s="26"/>
      <c r="L82" s="26"/>
      <c r="M82" s="26"/>
      <c r="N82" s="26"/>
      <c r="O82" s="26"/>
      <c r="P82" s="26">
        <v>349</v>
      </c>
      <c r="Q82" s="26">
        <v>350</v>
      </c>
      <c r="R82" s="26"/>
      <c r="S82" s="52">
        <v>77</v>
      </c>
      <c r="T82" s="26"/>
      <c r="U82" s="53"/>
      <c r="V82" s="26"/>
      <c r="W82" s="26"/>
      <c r="X82" s="26"/>
      <c r="Y82" s="26"/>
      <c r="Z82" s="53">
        <v>280</v>
      </c>
      <c r="AA82" s="53"/>
      <c r="AB82" s="53"/>
      <c r="AC82" s="53"/>
      <c r="AD82" s="53"/>
      <c r="AE82" s="53">
        <v>540</v>
      </c>
      <c r="AF82" s="53">
        <v>360</v>
      </c>
      <c r="AG82" s="53"/>
      <c r="AH82" s="26"/>
      <c r="AI82" s="53">
        <v>317</v>
      </c>
      <c r="AJ82" s="26"/>
      <c r="AK82" s="26">
        <v>539</v>
      </c>
      <c r="AL82" s="26"/>
      <c r="AM82" s="26"/>
      <c r="AN82" s="54"/>
    </row>
    <row r="83" spans="1:40" ht="25.5" customHeight="1" x14ac:dyDescent="0.3">
      <c r="A83" s="70">
        <v>78</v>
      </c>
      <c r="B83" s="33" t="s">
        <v>141</v>
      </c>
      <c r="C83" s="22" t="s">
        <v>62</v>
      </c>
      <c r="D83" s="20">
        <v>1942</v>
      </c>
      <c r="E83" s="20">
        <v>7000</v>
      </c>
      <c r="F83" s="23">
        <f t="shared" si="1"/>
        <v>13594000</v>
      </c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52">
        <v>78</v>
      </c>
      <c r="T83" s="26"/>
      <c r="U83" s="53"/>
      <c r="V83" s="26"/>
      <c r="W83" s="26"/>
      <c r="X83" s="26"/>
      <c r="Y83" s="26"/>
      <c r="Z83" s="53"/>
      <c r="AA83" s="53"/>
      <c r="AB83" s="53"/>
      <c r="AC83" s="53"/>
      <c r="AD83" s="53"/>
      <c r="AE83" s="53"/>
      <c r="AF83" s="53"/>
      <c r="AG83" s="53"/>
      <c r="AH83" s="26"/>
      <c r="AI83" s="53"/>
      <c r="AJ83" s="26">
        <v>6500</v>
      </c>
      <c r="AK83" s="26"/>
      <c r="AL83" s="26"/>
      <c r="AM83" s="26"/>
      <c r="AN83" s="54"/>
    </row>
    <row r="84" spans="1:40" ht="51" customHeight="1" x14ac:dyDescent="0.3">
      <c r="A84" s="70">
        <v>79</v>
      </c>
      <c r="B84" s="18" t="s">
        <v>142</v>
      </c>
      <c r="C84" s="22" t="s">
        <v>62</v>
      </c>
      <c r="D84" s="20">
        <v>200</v>
      </c>
      <c r="E84" s="20">
        <v>379000</v>
      </c>
      <c r="F84" s="23">
        <f t="shared" si="1"/>
        <v>75800000</v>
      </c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52">
        <v>79</v>
      </c>
      <c r="T84" s="26"/>
      <c r="U84" s="53"/>
      <c r="V84" s="26"/>
      <c r="W84" s="26"/>
      <c r="X84" s="26"/>
      <c r="Y84" s="26"/>
      <c r="Z84" s="53"/>
      <c r="AA84" s="53"/>
      <c r="AB84" s="53"/>
      <c r="AC84" s="53"/>
      <c r="AD84" s="53"/>
      <c r="AE84" s="53"/>
      <c r="AF84" s="53"/>
      <c r="AG84" s="53"/>
      <c r="AH84" s="26"/>
      <c r="AI84" s="53"/>
      <c r="AJ84" s="26">
        <v>379000</v>
      </c>
      <c r="AK84" s="26"/>
      <c r="AL84" s="26"/>
      <c r="AM84" s="26"/>
      <c r="AN84" s="54"/>
    </row>
    <row r="85" spans="1:40" ht="51" customHeight="1" x14ac:dyDescent="0.3">
      <c r="A85" s="70">
        <v>80</v>
      </c>
      <c r="B85" s="18" t="s">
        <v>143</v>
      </c>
      <c r="C85" s="22" t="s">
        <v>62</v>
      </c>
      <c r="D85" s="20">
        <v>10</v>
      </c>
      <c r="E85" s="20">
        <v>379000</v>
      </c>
      <c r="F85" s="23">
        <f t="shared" si="1"/>
        <v>3790000</v>
      </c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52">
        <v>80</v>
      </c>
      <c r="T85" s="26"/>
      <c r="U85" s="53"/>
      <c r="V85" s="26"/>
      <c r="W85" s="26"/>
      <c r="X85" s="26"/>
      <c r="Y85" s="26"/>
      <c r="Z85" s="53"/>
      <c r="AA85" s="53"/>
      <c r="AB85" s="53"/>
      <c r="AC85" s="53"/>
      <c r="AD85" s="53"/>
      <c r="AE85" s="53"/>
      <c r="AF85" s="53"/>
      <c r="AG85" s="53"/>
      <c r="AH85" s="26"/>
      <c r="AI85" s="53"/>
      <c r="AJ85" s="26">
        <v>379000</v>
      </c>
      <c r="AK85" s="26"/>
      <c r="AL85" s="26"/>
      <c r="AM85" s="26"/>
      <c r="AN85" s="54"/>
    </row>
    <row r="86" spans="1:40" ht="51" customHeight="1" x14ac:dyDescent="0.3">
      <c r="A86" s="70">
        <v>81</v>
      </c>
      <c r="B86" s="18" t="s">
        <v>144</v>
      </c>
      <c r="C86" s="22" t="s">
        <v>62</v>
      </c>
      <c r="D86" s="20">
        <v>600</v>
      </c>
      <c r="E86" s="20">
        <v>159000</v>
      </c>
      <c r="F86" s="23">
        <f t="shared" si="1"/>
        <v>95400000</v>
      </c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52">
        <v>81</v>
      </c>
      <c r="T86" s="26"/>
      <c r="U86" s="53"/>
      <c r="V86" s="26"/>
      <c r="W86" s="26"/>
      <c r="X86" s="26"/>
      <c r="Y86" s="26"/>
      <c r="Z86" s="53"/>
      <c r="AA86" s="53"/>
      <c r="AB86" s="53"/>
      <c r="AC86" s="53"/>
      <c r="AD86" s="53"/>
      <c r="AE86" s="53"/>
      <c r="AF86" s="53"/>
      <c r="AG86" s="53"/>
      <c r="AH86" s="26"/>
      <c r="AI86" s="53"/>
      <c r="AJ86" s="26">
        <v>159000</v>
      </c>
      <c r="AK86" s="26"/>
      <c r="AL86" s="26"/>
      <c r="AM86" s="26"/>
      <c r="AN86" s="54"/>
    </row>
    <row r="87" spans="1:40" ht="51" customHeight="1" x14ac:dyDescent="0.3">
      <c r="A87" s="70">
        <v>82</v>
      </c>
      <c r="B87" s="18" t="s">
        <v>145</v>
      </c>
      <c r="C87" s="22" t="s">
        <v>62</v>
      </c>
      <c r="D87" s="20">
        <v>30</v>
      </c>
      <c r="E87" s="20">
        <v>329000</v>
      </c>
      <c r="F87" s="23">
        <f t="shared" si="1"/>
        <v>9870000</v>
      </c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52">
        <v>82</v>
      </c>
      <c r="T87" s="26"/>
      <c r="U87" s="53"/>
      <c r="V87" s="26"/>
      <c r="W87" s="26"/>
      <c r="X87" s="26"/>
      <c r="Y87" s="26"/>
      <c r="Z87" s="53"/>
      <c r="AA87" s="53"/>
      <c r="AB87" s="53"/>
      <c r="AC87" s="53"/>
      <c r="AD87" s="53"/>
      <c r="AE87" s="53"/>
      <c r="AF87" s="53"/>
      <c r="AG87" s="53"/>
      <c r="AH87" s="26"/>
      <c r="AI87" s="53"/>
      <c r="AJ87" s="26">
        <v>329000</v>
      </c>
      <c r="AK87" s="26"/>
      <c r="AL87" s="26"/>
      <c r="AM87" s="26"/>
      <c r="AN87" s="54"/>
    </row>
    <row r="88" spans="1:40" ht="51" customHeight="1" x14ac:dyDescent="0.3">
      <c r="A88" s="70">
        <v>83</v>
      </c>
      <c r="B88" s="18" t="s">
        <v>146</v>
      </c>
      <c r="C88" s="25" t="s">
        <v>62</v>
      </c>
      <c r="D88" s="20">
        <v>30</v>
      </c>
      <c r="E88" s="20">
        <v>329000</v>
      </c>
      <c r="F88" s="23">
        <f t="shared" si="1"/>
        <v>9870000</v>
      </c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52">
        <v>83</v>
      </c>
      <c r="T88" s="26"/>
      <c r="U88" s="53"/>
      <c r="V88" s="26"/>
      <c r="W88" s="26"/>
      <c r="X88" s="26"/>
      <c r="Y88" s="26"/>
      <c r="Z88" s="53"/>
      <c r="AA88" s="53"/>
      <c r="AB88" s="53"/>
      <c r="AC88" s="53"/>
      <c r="AD88" s="53"/>
      <c r="AE88" s="53"/>
      <c r="AF88" s="53"/>
      <c r="AG88" s="53"/>
      <c r="AH88" s="26"/>
      <c r="AI88" s="53"/>
      <c r="AJ88" s="26">
        <v>329000</v>
      </c>
      <c r="AK88" s="26"/>
      <c r="AL88" s="26"/>
      <c r="AM88" s="26"/>
      <c r="AN88" s="54"/>
    </row>
    <row r="89" spans="1:40" ht="28.5" customHeight="1" x14ac:dyDescent="0.3">
      <c r="A89" s="70">
        <v>84</v>
      </c>
      <c r="B89" s="18" t="s">
        <v>147</v>
      </c>
      <c r="C89" s="25" t="s">
        <v>62</v>
      </c>
      <c r="D89" s="20">
        <v>140</v>
      </c>
      <c r="E89" s="20">
        <v>329000</v>
      </c>
      <c r="F89" s="23">
        <f t="shared" si="1"/>
        <v>46060000</v>
      </c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52">
        <v>84</v>
      </c>
      <c r="T89" s="26"/>
      <c r="U89" s="53"/>
      <c r="V89" s="26"/>
      <c r="W89" s="26"/>
      <c r="X89" s="26"/>
      <c r="Y89" s="26"/>
      <c r="Z89" s="53"/>
      <c r="AA89" s="53"/>
      <c r="AB89" s="53"/>
      <c r="AC89" s="53"/>
      <c r="AD89" s="53"/>
      <c r="AE89" s="53"/>
      <c r="AF89" s="53"/>
      <c r="AG89" s="53"/>
      <c r="AH89" s="26"/>
      <c r="AI89" s="53"/>
      <c r="AJ89" s="26">
        <v>329000</v>
      </c>
      <c r="AK89" s="26"/>
      <c r="AL89" s="26"/>
      <c r="AM89" s="26"/>
      <c r="AN89" s="54"/>
    </row>
    <row r="90" spans="1:40" ht="51" customHeight="1" x14ac:dyDescent="0.3">
      <c r="A90" s="70">
        <v>85</v>
      </c>
      <c r="B90" s="18" t="s">
        <v>148</v>
      </c>
      <c r="C90" s="25" t="s">
        <v>62</v>
      </c>
      <c r="D90" s="20">
        <v>10</v>
      </c>
      <c r="E90" s="20">
        <v>174000</v>
      </c>
      <c r="F90" s="23">
        <f t="shared" si="1"/>
        <v>1740000</v>
      </c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52">
        <v>85</v>
      </c>
      <c r="T90" s="26"/>
      <c r="U90" s="53"/>
      <c r="V90" s="26"/>
      <c r="W90" s="26"/>
      <c r="X90" s="26"/>
      <c r="Y90" s="26"/>
      <c r="Z90" s="53"/>
      <c r="AA90" s="53"/>
      <c r="AB90" s="53"/>
      <c r="AC90" s="53"/>
      <c r="AD90" s="53"/>
      <c r="AE90" s="53"/>
      <c r="AF90" s="53"/>
      <c r="AG90" s="53"/>
      <c r="AH90" s="26"/>
      <c r="AI90" s="53"/>
      <c r="AJ90" s="26">
        <v>174000</v>
      </c>
      <c r="AK90" s="26"/>
      <c r="AL90" s="26"/>
      <c r="AM90" s="26"/>
      <c r="AN90" s="54"/>
    </row>
    <row r="91" spans="1:40" ht="26.25" customHeight="1" x14ac:dyDescent="0.3">
      <c r="A91" s="70">
        <v>86</v>
      </c>
      <c r="B91" s="18" t="s">
        <v>149</v>
      </c>
      <c r="C91" s="22" t="s">
        <v>62</v>
      </c>
      <c r="D91" s="20">
        <v>20</v>
      </c>
      <c r="E91" s="20">
        <v>379000</v>
      </c>
      <c r="F91" s="23">
        <f t="shared" si="1"/>
        <v>7580000</v>
      </c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52">
        <v>86</v>
      </c>
      <c r="T91" s="26"/>
      <c r="U91" s="53"/>
      <c r="V91" s="26"/>
      <c r="W91" s="26"/>
      <c r="X91" s="26"/>
      <c r="Y91" s="26"/>
      <c r="Z91" s="53"/>
      <c r="AA91" s="53"/>
      <c r="AB91" s="53"/>
      <c r="AC91" s="53"/>
      <c r="AD91" s="53"/>
      <c r="AE91" s="53"/>
      <c r="AF91" s="53"/>
      <c r="AG91" s="53"/>
      <c r="AH91" s="26"/>
      <c r="AI91" s="53"/>
      <c r="AJ91" s="26">
        <v>379000</v>
      </c>
      <c r="AK91" s="26"/>
      <c r="AL91" s="26"/>
      <c r="AM91" s="26"/>
      <c r="AN91" s="54"/>
    </row>
    <row r="92" spans="1:40" ht="26.25" customHeight="1" x14ac:dyDescent="0.3">
      <c r="A92" s="70">
        <v>87</v>
      </c>
      <c r="B92" s="18" t="s">
        <v>150</v>
      </c>
      <c r="C92" s="22" t="s">
        <v>62</v>
      </c>
      <c r="D92" s="20">
        <v>200</v>
      </c>
      <c r="E92" s="20">
        <v>478000</v>
      </c>
      <c r="F92" s="23">
        <f t="shared" si="1"/>
        <v>95600000</v>
      </c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52">
        <v>87</v>
      </c>
      <c r="T92" s="26"/>
      <c r="U92" s="53"/>
      <c r="V92" s="26"/>
      <c r="W92" s="26"/>
      <c r="X92" s="26"/>
      <c r="Y92" s="26"/>
      <c r="Z92" s="53"/>
      <c r="AA92" s="53"/>
      <c r="AB92" s="53"/>
      <c r="AC92" s="53"/>
      <c r="AD92" s="53"/>
      <c r="AE92" s="53"/>
      <c r="AF92" s="53"/>
      <c r="AG92" s="53"/>
      <c r="AH92" s="26"/>
      <c r="AI92" s="53"/>
      <c r="AJ92" s="26">
        <v>478000</v>
      </c>
      <c r="AK92" s="26"/>
      <c r="AL92" s="26"/>
      <c r="AM92" s="26"/>
      <c r="AN92" s="54"/>
    </row>
    <row r="93" spans="1:40" ht="26.25" customHeight="1" x14ac:dyDescent="0.3">
      <c r="A93" s="70">
        <v>88</v>
      </c>
      <c r="B93" s="18" t="s">
        <v>151</v>
      </c>
      <c r="C93" s="22" t="s">
        <v>62</v>
      </c>
      <c r="D93" s="20">
        <v>10</v>
      </c>
      <c r="E93" s="20">
        <v>700000</v>
      </c>
      <c r="F93" s="23">
        <f t="shared" si="1"/>
        <v>7000000</v>
      </c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52">
        <v>88</v>
      </c>
      <c r="T93" s="26"/>
      <c r="U93" s="53"/>
      <c r="V93" s="26"/>
      <c r="W93" s="26"/>
      <c r="X93" s="26"/>
      <c r="Y93" s="26"/>
      <c r="Z93" s="53"/>
      <c r="AA93" s="53"/>
      <c r="AB93" s="53"/>
      <c r="AC93" s="53"/>
      <c r="AD93" s="53"/>
      <c r="AE93" s="53"/>
      <c r="AF93" s="53"/>
      <c r="AG93" s="53"/>
      <c r="AH93" s="26"/>
      <c r="AI93" s="53"/>
      <c r="AJ93" s="26">
        <v>700000</v>
      </c>
      <c r="AK93" s="26"/>
      <c r="AL93" s="26"/>
      <c r="AM93" s="26"/>
      <c r="AN93" s="54"/>
    </row>
    <row r="94" spans="1:40" ht="39" customHeight="1" x14ac:dyDescent="0.3">
      <c r="A94" s="70">
        <v>89</v>
      </c>
      <c r="B94" s="18" t="s">
        <v>152</v>
      </c>
      <c r="C94" s="22" t="s">
        <v>62</v>
      </c>
      <c r="D94" s="20">
        <v>10</v>
      </c>
      <c r="E94" s="20">
        <v>869000</v>
      </c>
      <c r="F94" s="23">
        <f t="shared" si="1"/>
        <v>8690000</v>
      </c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52">
        <v>89</v>
      </c>
      <c r="T94" s="26"/>
      <c r="U94" s="53"/>
      <c r="V94" s="26"/>
      <c r="W94" s="26">
        <v>750000</v>
      </c>
      <c r="X94" s="26"/>
      <c r="Y94" s="26"/>
      <c r="Z94" s="53"/>
      <c r="AA94" s="53"/>
      <c r="AB94" s="53"/>
      <c r="AC94" s="53"/>
      <c r="AD94" s="53"/>
      <c r="AE94" s="53"/>
      <c r="AF94" s="53"/>
      <c r="AG94" s="53"/>
      <c r="AH94" s="26"/>
      <c r="AI94" s="53"/>
      <c r="AJ94" s="26">
        <v>869000</v>
      </c>
      <c r="AK94" s="26"/>
      <c r="AL94" s="26"/>
      <c r="AM94" s="26"/>
      <c r="AN94" s="54"/>
    </row>
    <row r="95" spans="1:40" ht="21" customHeight="1" x14ac:dyDescent="0.3">
      <c r="A95" s="70">
        <v>90</v>
      </c>
      <c r="B95" s="18" t="s">
        <v>153</v>
      </c>
      <c r="C95" s="22" t="s">
        <v>62</v>
      </c>
      <c r="D95" s="20">
        <v>80</v>
      </c>
      <c r="E95" s="20">
        <v>460000</v>
      </c>
      <c r="F95" s="23">
        <f t="shared" si="1"/>
        <v>36800000</v>
      </c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52">
        <v>90</v>
      </c>
      <c r="T95" s="26"/>
      <c r="U95" s="53"/>
      <c r="V95" s="26"/>
      <c r="W95" s="26">
        <v>460000</v>
      </c>
      <c r="X95" s="26"/>
      <c r="Y95" s="26"/>
      <c r="Z95" s="53"/>
      <c r="AA95" s="53"/>
      <c r="AB95" s="53"/>
      <c r="AC95" s="53"/>
      <c r="AD95" s="53"/>
      <c r="AE95" s="53"/>
      <c r="AF95" s="53"/>
      <c r="AG95" s="53"/>
      <c r="AH95" s="26"/>
      <c r="AI95" s="53"/>
      <c r="AJ95" s="26"/>
      <c r="AK95" s="26"/>
      <c r="AL95" s="26"/>
      <c r="AM95" s="26"/>
      <c r="AN95" s="54"/>
    </row>
    <row r="96" spans="1:40" ht="51" customHeight="1" x14ac:dyDescent="0.3">
      <c r="A96" s="70">
        <v>91</v>
      </c>
      <c r="B96" s="18" t="s">
        <v>154</v>
      </c>
      <c r="C96" s="22" t="s">
        <v>62</v>
      </c>
      <c r="D96" s="20">
        <v>160</v>
      </c>
      <c r="E96" s="20">
        <v>119500</v>
      </c>
      <c r="F96" s="23">
        <f t="shared" si="1"/>
        <v>19120000</v>
      </c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52">
        <v>91</v>
      </c>
      <c r="T96" s="26"/>
      <c r="U96" s="53"/>
      <c r="V96" s="26"/>
      <c r="W96" s="26">
        <v>119500</v>
      </c>
      <c r="X96" s="26"/>
      <c r="Y96" s="26"/>
      <c r="Z96" s="53"/>
      <c r="AA96" s="53"/>
      <c r="AB96" s="53"/>
      <c r="AC96" s="53"/>
      <c r="AD96" s="53"/>
      <c r="AE96" s="53"/>
      <c r="AF96" s="53"/>
      <c r="AG96" s="53"/>
      <c r="AH96" s="26"/>
      <c r="AI96" s="53"/>
      <c r="AJ96" s="26"/>
      <c r="AK96" s="26"/>
      <c r="AL96" s="26"/>
      <c r="AM96" s="26"/>
      <c r="AN96" s="54"/>
    </row>
    <row r="97" spans="1:40" ht="51" customHeight="1" x14ac:dyDescent="0.3">
      <c r="A97" s="70">
        <v>92</v>
      </c>
      <c r="B97" s="24" t="s">
        <v>155</v>
      </c>
      <c r="C97" s="27" t="s">
        <v>156</v>
      </c>
      <c r="D97" s="34">
        <v>197605</v>
      </c>
      <c r="E97" s="35">
        <v>75</v>
      </c>
      <c r="F97" s="23">
        <f t="shared" si="1"/>
        <v>14820375</v>
      </c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52">
        <v>92</v>
      </c>
      <c r="T97" s="26"/>
      <c r="U97" s="53"/>
      <c r="V97" s="26"/>
      <c r="W97" s="26"/>
      <c r="X97" s="26"/>
      <c r="Y97" s="26"/>
      <c r="Z97" s="53"/>
      <c r="AA97" s="53"/>
      <c r="AB97" s="53"/>
      <c r="AC97" s="53"/>
      <c r="AD97" s="53"/>
      <c r="AE97" s="53"/>
      <c r="AF97" s="53"/>
      <c r="AG97" s="53"/>
      <c r="AH97" s="26"/>
      <c r="AI97" s="53">
        <v>73</v>
      </c>
      <c r="AJ97" s="26"/>
      <c r="AK97" s="26"/>
      <c r="AL97" s="26"/>
      <c r="AM97" s="26">
        <v>70</v>
      </c>
      <c r="AN97" s="54"/>
    </row>
    <row r="98" spans="1:40" ht="33" customHeight="1" x14ac:dyDescent="0.3">
      <c r="C98" s="36"/>
      <c r="D98" s="37"/>
      <c r="E98" s="37"/>
      <c r="F98" s="38">
        <f>SUM(F4:F97)</f>
        <v>2388189715</v>
      </c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7"/>
      <c r="T98" s="16"/>
      <c r="U98" s="17"/>
      <c r="V98" s="16"/>
      <c r="W98" s="16"/>
      <c r="X98" s="16"/>
      <c r="Y98" s="16"/>
      <c r="Z98" s="17"/>
      <c r="AA98" s="17"/>
      <c r="AB98" s="17"/>
      <c r="AC98" s="17"/>
      <c r="AD98" s="17"/>
      <c r="AE98" s="17"/>
      <c r="AF98" s="17"/>
      <c r="AG98" s="17"/>
      <c r="AH98" s="16"/>
      <c r="AI98" s="17"/>
      <c r="AJ98" s="16"/>
      <c r="AK98" s="16"/>
      <c r="AL98" s="16"/>
      <c r="AM98" s="16"/>
    </row>
    <row r="99" spans="1:40" ht="111.75" customHeight="1" x14ac:dyDescent="0.3"/>
  </sheetData>
  <autoFilter ref="A1:F98"/>
  <mergeCells count="5">
    <mergeCell ref="B1:B3"/>
    <mergeCell ref="C1:C3"/>
    <mergeCell ref="D1:D3"/>
    <mergeCell ref="E1:E3"/>
    <mergeCell ref="F1:F3"/>
  </mergeCells>
  <pageMargins left="0.31496062992125984" right="0.31496062992125984" top="0.15748031496062992" bottom="0.35433070866141736" header="0.19685039370078741" footer="0.31496062992125984"/>
  <pageSetup paperSize="9" scale="43" orientation="landscape" verticalDpi="0" r:id="rId1"/>
  <rowBreaks count="2" manualBreakCount="2">
    <brk id="29" max="46" man="1"/>
    <brk id="71" max="46" man="1"/>
  </rowBreaks>
  <colBreaks count="1" manualBreakCount="1">
    <brk id="18" max="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сайта</vt:lpstr>
      <vt:lpstr>'для сайта'!Область_печати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2020-01-20T05:06:12Z</dcterms:created>
  <dcterms:modified xsi:type="dcterms:W3CDTF">2020-01-22T03:25:40Z</dcterms:modified>
</cp:coreProperties>
</file>