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.belyalova\Desktop\ЗЦП №58 РЕАГЕНТЫ Белялова\"/>
    </mc:Choice>
  </mc:AlternateContent>
  <bookViews>
    <workbookView xWindow="0" yWindow="0" windowWidth="24000" windowHeight="9645"/>
  </bookViews>
  <sheets>
    <sheet name="Приложение" sheetId="1" r:id="rId1"/>
  </sheets>
  <definedNames>
    <definedName name="_xlnm.Print_Titles" localSheetId="0">Приложение!$6:$6</definedName>
    <definedName name="_xlnm.Print_Area" localSheetId="0">Приложение!$A$1:$J$46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M44" i="1"/>
  <c r="N44" i="1"/>
  <c r="K44" i="1"/>
  <c r="L9" i="1"/>
  <c r="M9" i="1"/>
  <c r="N9" i="1"/>
  <c r="L10" i="1"/>
  <c r="M10" i="1"/>
  <c r="N10" i="1"/>
  <c r="L11" i="1"/>
  <c r="M11" i="1"/>
  <c r="N11" i="1"/>
  <c r="L12" i="1"/>
  <c r="M12" i="1"/>
  <c r="N12" i="1"/>
  <c r="L13" i="1"/>
  <c r="M13" i="1"/>
  <c r="N13" i="1"/>
  <c r="L14" i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N8" i="1"/>
  <c r="M8" i="1"/>
  <c r="L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8" i="1"/>
  <c r="F44" i="1"/>
</calcChain>
</file>

<file path=xl/sharedStrings.xml><?xml version="1.0" encoding="utf-8"?>
<sst xmlns="http://schemas.openxmlformats.org/spreadsheetml/2006/main" count="94" uniqueCount="65">
  <si>
    <t>Таблица цен</t>
  </si>
  <si>
    <t>№ лота</t>
  </si>
  <si>
    <t>Наименование</t>
  </si>
  <si>
    <t>Кол-во</t>
  </si>
  <si>
    <t>Цена за единицу</t>
  </si>
  <si>
    <t>Сумма</t>
  </si>
  <si>
    <t>шт.</t>
  </si>
  <si>
    <t>Итого сумма</t>
  </si>
  <si>
    <t>Руководитель ОГЗ                                                                           Мединам Б.Д.</t>
  </si>
  <si>
    <t>упк.</t>
  </si>
  <si>
    <t>Единица измерения</t>
  </si>
  <si>
    <t>DMEM:F-12  500мл</t>
  </si>
  <si>
    <t>FGF-фактор роста фибробластов человека</t>
  </si>
  <si>
    <t>L-глутамин 100 мл</t>
  </si>
  <si>
    <r>
      <t>Реагент для иммунофлюоресцентных исследований по 3 мл</t>
    </r>
    <r>
      <rPr>
        <sz val="10"/>
        <color theme="1"/>
        <rFont val="Times New Roman"/>
        <family val="1"/>
        <charset val="204"/>
      </rPr>
      <t xml:space="preserve"> </t>
    </r>
  </si>
  <si>
    <t xml:space="preserve">Антиген кардиолипиновый РСК  </t>
  </si>
  <si>
    <t>Буфер фосфатно-солевой (PBS) PH 7,0 (6х1л)</t>
  </si>
  <si>
    <t>Векто-ssДНК-IgG-одноцепочный, 8658 96 опред</t>
  </si>
  <si>
    <t>Вектор-dsДНК-IgG-двухцепочный 8656,96 опр</t>
  </si>
  <si>
    <t>Диагностикум коклюш</t>
  </si>
  <si>
    <t>Диагностикум паракоклюш</t>
  </si>
  <si>
    <t xml:space="preserve">Диски антибиотиков ампициллин 2 мкг </t>
  </si>
  <si>
    <t xml:space="preserve">Диски антибиотиков бензилпенициллина 1 мкг </t>
  </si>
  <si>
    <t xml:space="preserve">Диски антибиотиков ванкомицина 5 мкг </t>
  </si>
  <si>
    <t xml:space="preserve">Диски антибиотиков гентамицин  30мкг   </t>
  </si>
  <si>
    <t xml:space="preserve">Диски антибиотиков линезолидом 10 мкг  </t>
  </si>
  <si>
    <t xml:space="preserve">Диски антибиотиков нитрофурантоином 100 мкг   </t>
  </si>
  <si>
    <t xml:space="preserve">Дифференциал фибриногена и тромбоцитов fib-TEM из комплекта Система гемостаза цельной крови методом тромбоэластометрии ROTEM Delta (10х5) +2 +8 С </t>
  </si>
  <si>
    <t>Контрольный материал для анализатора E-Lyte Plus</t>
  </si>
  <si>
    <t>Метиленовый синий</t>
  </si>
  <si>
    <t xml:space="preserve">Нейтральный  ферментативный  очиститель  для чистки  и дезинфекции инструментов </t>
  </si>
  <si>
    <t xml:space="preserve">Оптимизированный активатор внешнего пути ex-TEM из комплекта Система гемостаза цельной крови методом тромбоэластометрии ROTEM Delta (10х10) +2 +8 С </t>
  </si>
  <si>
    <t xml:space="preserve">Оптимизированный активатор внутреннего пути in-TEM из комплекта Система гемостаза цельной крови методом тромбоэластометрии ROTEM Delta (10х10) +2 +8 С </t>
  </si>
  <si>
    <t xml:space="preserve">Оптимизированный стартовый реагент star-TEM из комплекта Система гемостаза цельной крови методом тромбоэластометрии ROTEM Delta (10х10) +2 +8 С </t>
  </si>
  <si>
    <t>Промывочный раствор (Очищающий)</t>
  </si>
  <si>
    <t xml:space="preserve">Подтверждение гиперфибринолиза ap-TEM из комплекта Система гемостаза цельной крови методом тромбоэластометрии ROTEM Delta  (10х5) +2 +8 С </t>
  </si>
  <si>
    <t xml:space="preserve">Промывочный раствор  </t>
  </si>
  <si>
    <t>Промывочный раствор №2 (концентрат) объемом 500 мл</t>
  </si>
  <si>
    <t>Протеиназа К/ Готовая к применению, 150 тестов, 15 мл.</t>
  </si>
  <si>
    <t xml:space="preserve">Раствор гидрохлорида натрия 4%  </t>
  </si>
  <si>
    <t>Референсный электрод для RADIOMETER AVL800</t>
  </si>
  <si>
    <t xml:space="preserve">Реагент для определения активированного частично тромбинового времени (АЧТВ) в человеческой цитратной плазме. (АЧТВ реагент)-HemosIL SynthASIL из комплекта Анализатор автоматический коагулометрический для in vitro диагностики ACL ELITE/ACL ELITE PRO с принадлежностями ( 5x10мл+5х10мл), t +2+8 С </t>
  </si>
  <si>
    <t>Среда DMEM</t>
  </si>
  <si>
    <t xml:space="preserve">Формалин 40%  </t>
  </si>
  <si>
    <t>Экспресс- тест "ВИЧ 1/2" для выявления антител к вир.иммунодефицита человка 1 и /или 2 типа (компелект 3-кассета) кол-во в коробке 25шт</t>
  </si>
  <si>
    <t>Раствор А 10*100мл для промывания прибора IH-500 10x100 ml</t>
  </si>
  <si>
    <t>Средство для деконтаминации медицинского оборудования и инструментов. Состав для обработки медицинского оборудования и инструментов, поддающийся биологическому разложению . Обеспечивает уничтожение бактерий (в том числе антибиотикоустойчивых штаммов), грибов (в том числе дрожжевых и плесневых) и вирусов (в том числе ВИЧ и вирусов гепатитов B и С). Фасовка: 236 мл. Для гелевой технологии.</t>
  </si>
  <si>
    <t>фл.</t>
  </si>
  <si>
    <t>упк</t>
  </si>
  <si>
    <t>уп</t>
  </si>
  <si>
    <t>шт</t>
  </si>
  <si>
    <t>упак</t>
  </si>
  <si>
    <t>кг</t>
  </si>
  <si>
    <t>кан</t>
  </si>
  <si>
    <t>фл</t>
  </si>
  <si>
    <t>л</t>
  </si>
  <si>
    <t>ТОО "Zalma Ltd." (Цалма Лтд.)</t>
  </si>
  <si>
    <t>Дата и время регистрации 04.05.22г., 10час.30мин.</t>
  </si>
  <si>
    <t>ТОО "AUM+"</t>
  </si>
  <si>
    <t>Дата и время регистрации 05.05.22г., 12час.25мин.</t>
  </si>
  <si>
    <t>ТОО "ЛюксТест"</t>
  </si>
  <si>
    <t>Дата и время регистрации 05.05.22г., 14час.20мин.</t>
  </si>
  <si>
    <t>ТОО "НПФ "Медилэнд"</t>
  </si>
  <si>
    <t>Дата и время регистрации 05.05.22г., 16час.30мин.</t>
  </si>
  <si>
    <t>Приложение 1 к Протоколу №58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</si>
</sst>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1" fontId="2" fillId="0" borderId="0" xfId="0" applyNumberFormat="1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view="pageBreakPreview" zoomScale="70" zoomScaleNormal="100" zoomScaleSheetLayoutView="70" workbookViewId="0">
      <pane xSplit="10" ySplit="8" topLeftCell="K9" activePane="bottomRight" state="frozen"/>
      <selection pane="topRight" activeCell="J1" sqref="J1"/>
      <selection pane="bottomLeft" activeCell="A7" sqref="A7"/>
      <selection pane="bottomRight" activeCell="C39" sqref="C39"/>
    </sheetView>
  </sheetViews>
  <sheetFormatPr defaultRowHeight="12.75" x14ac:dyDescent="0.2"/>
  <cols>
    <col min="1" max="1" width="5.7109375" style="7" customWidth="1"/>
    <col min="2" max="2" width="57.42578125" style="1" customWidth="1"/>
    <col min="3" max="4" width="14" style="8" customWidth="1"/>
    <col min="5" max="6" width="14" style="9" customWidth="1"/>
    <col min="7" max="10" width="15.42578125" style="8" customWidth="1"/>
    <col min="11" max="14" width="16.85546875" style="8" hidden="1" customWidth="1"/>
    <col min="15" max="16384" width="9.140625" style="1"/>
  </cols>
  <sheetData>
    <row r="1" spans="1:14" x14ac:dyDescent="0.2">
      <c r="A1" s="27" t="s">
        <v>64</v>
      </c>
      <c r="B1" s="27"/>
      <c r="C1" s="27"/>
      <c r="D1" s="27"/>
      <c r="E1" s="27"/>
      <c r="F1" s="27"/>
      <c r="G1" s="27"/>
      <c r="H1" s="27"/>
      <c r="I1" s="27"/>
      <c r="J1" s="27"/>
    </row>
    <row r="2" spans="1:14" x14ac:dyDescent="0.2">
      <c r="A2" s="2"/>
      <c r="B2" s="3"/>
      <c r="C2" s="3"/>
      <c r="D2" s="3"/>
      <c r="E2" s="4"/>
      <c r="F2" s="4"/>
      <c r="G2" s="3"/>
      <c r="H2" s="3"/>
      <c r="I2" s="3"/>
      <c r="J2" s="3"/>
    </row>
    <row r="3" spans="1:14" ht="12.75" customHeight="1" x14ac:dyDescent="0.2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</row>
    <row r="4" spans="1:14" ht="1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4" ht="15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</row>
    <row r="6" spans="1:14" s="15" customFormat="1" ht="48" customHeight="1" x14ac:dyDescent="0.2">
      <c r="A6" s="13" t="s">
        <v>1</v>
      </c>
      <c r="B6" s="13" t="s">
        <v>2</v>
      </c>
      <c r="C6" s="13" t="s">
        <v>10</v>
      </c>
      <c r="D6" s="13" t="s">
        <v>3</v>
      </c>
      <c r="E6" s="14" t="s">
        <v>4</v>
      </c>
      <c r="F6" s="14" t="s">
        <v>5</v>
      </c>
      <c r="G6" s="13" t="s">
        <v>56</v>
      </c>
      <c r="H6" s="13" t="s">
        <v>58</v>
      </c>
      <c r="I6" s="13" t="s">
        <v>60</v>
      </c>
      <c r="J6" s="13" t="s">
        <v>62</v>
      </c>
      <c r="K6" s="13" t="s">
        <v>56</v>
      </c>
      <c r="L6" s="13" t="s">
        <v>58</v>
      </c>
      <c r="M6" s="13" t="s">
        <v>60</v>
      </c>
      <c r="N6" s="13" t="s">
        <v>62</v>
      </c>
    </row>
    <row r="7" spans="1:14" s="8" customFormat="1" ht="51" x14ac:dyDescent="0.2">
      <c r="A7" s="10"/>
      <c r="B7" s="10"/>
      <c r="C7" s="17"/>
      <c r="D7" s="18"/>
      <c r="E7" s="19"/>
      <c r="F7" s="19"/>
      <c r="G7" s="10" t="s">
        <v>57</v>
      </c>
      <c r="H7" s="10" t="s">
        <v>59</v>
      </c>
      <c r="I7" s="10" t="s">
        <v>61</v>
      </c>
      <c r="J7" s="10" t="s">
        <v>63</v>
      </c>
    </row>
    <row r="8" spans="1:14" x14ac:dyDescent="0.2">
      <c r="A8" s="6">
        <v>1</v>
      </c>
      <c r="B8" s="11" t="s">
        <v>11</v>
      </c>
      <c r="C8" s="21" t="s">
        <v>47</v>
      </c>
      <c r="D8" s="21">
        <v>50</v>
      </c>
      <c r="E8" s="22">
        <v>8772</v>
      </c>
      <c r="F8" s="22">
        <v>438600</v>
      </c>
      <c r="G8" s="16">
        <v>7895</v>
      </c>
      <c r="H8" s="6"/>
      <c r="I8" s="6"/>
      <c r="J8" s="5"/>
      <c r="K8" s="8">
        <f>G8*D8</f>
        <v>394750</v>
      </c>
      <c r="L8" s="8">
        <f>D8*H8</f>
        <v>0</v>
      </c>
      <c r="M8" s="8">
        <f>D8*I8</f>
        <v>0</v>
      </c>
      <c r="N8" s="8">
        <f>D8*J8</f>
        <v>0</v>
      </c>
    </row>
    <row r="9" spans="1:14" x14ac:dyDescent="0.2">
      <c r="A9" s="6">
        <v>2</v>
      </c>
      <c r="B9" s="11" t="s">
        <v>12</v>
      </c>
      <c r="C9" s="21" t="s">
        <v>47</v>
      </c>
      <c r="D9" s="21">
        <v>5</v>
      </c>
      <c r="E9" s="22">
        <v>53720</v>
      </c>
      <c r="F9" s="22">
        <v>268600</v>
      </c>
      <c r="G9" s="16"/>
      <c r="H9" s="6"/>
      <c r="I9" s="6"/>
      <c r="J9" s="5"/>
      <c r="K9" s="8">
        <f t="shared" ref="K9:K43" si="0">G9*D9</f>
        <v>0</v>
      </c>
      <c r="L9" s="8">
        <f t="shared" ref="L9:L43" si="1">D9*H9</f>
        <v>0</v>
      </c>
      <c r="M9" s="8">
        <f t="shared" ref="M9:M43" si="2">D9*I9</f>
        <v>0</v>
      </c>
      <c r="N9" s="8">
        <f t="shared" ref="N9:N43" si="3">D9*J9</f>
        <v>0</v>
      </c>
    </row>
    <row r="10" spans="1:14" x14ac:dyDescent="0.2">
      <c r="A10" s="6">
        <v>3</v>
      </c>
      <c r="B10" s="11" t="s">
        <v>13</v>
      </c>
      <c r="C10" s="21" t="s">
        <v>47</v>
      </c>
      <c r="D10" s="21">
        <v>5</v>
      </c>
      <c r="E10" s="22">
        <v>10621</v>
      </c>
      <c r="F10" s="22">
        <v>53105</v>
      </c>
      <c r="G10" s="16"/>
      <c r="H10" s="6"/>
      <c r="I10" s="6"/>
      <c r="J10" s="6"/>
      <c r="K10" s="8">
        <f t="shared" si="0"/>
        <v>0</v>
      </c>
      <c r="L10" s="8">
        <f t="shared" si="1"/>
        <v>0</v>
      </c>
      <c r="M10" s="8">
        <f t="shared" si="2"/>
        <v>0</v>
      </c>
      <c r="N10" s="8">
        <f t="shared" si="3"/>
        <v>0</v>
      </c>
    </row>
    <row r="11" spans="1:14" x14ac:dyDescent="0.2">
      <c r="A11" s="6">
        <v>4</v>
      </c>
      <c r="B11" s="12" t="s">
        <v>14</v>
      </c>
      <c r="C11" s="23" t="s">
        <v>47</v>
      </c>
      <c r="D11" s="21">
        <v>1</v>
      </c>
      <c r="E11" s="22">
        <v>279507</v>
      </c>
      <c r="F11" s="22">
        <v>279507</v>
      </c>
      <c r="G11" s="16"/>
      <c r="H11" s="6"/>
      <c r="I11" s="6"/>
      <c r="J11" s="6"/>
      <c r="K11" s="8">
        <f t="shared" si="0"/>
        <v>0</v>
      </c>
      <c r="L11" s="8">
        <f t="shared" si="1"/>
        <v>0</v>
      </c>
      <c r="M11" s="8">
        <f t="shared" si="2"/>
        <v>0</v>
      </c>
      <c r="N11" s="8">
        <f t="shared" si="3"/>
        <v>0</v>
      </c>
    </row>
    <row r="12" spans="1:14" x14ac:dyDescent="0.2">
      <c r="A12" s="6">
        <v>5</v>
      </c>
      <c r="B12" s="11" t="s">
        <v>15</v>
      </c>
      <c r="C12" s="23" t="s">
        <v>48</v>
      </c>
      <c r="D12" s="21">
        <v>3</v>
      </c>
      <c r="E12" s="22">
        <v>22830</v>
      </c>
      <c r="F12" s="22">
        <v>68490</v>
      </c>
      <c r="G12" s="16"/>
      <c r="H12" s="6"/>
      <c r="I12" s="6"/>
      <c r="J12" s="6"/>
      <c r="K12" s="8">
        <f t="shared" si="0"/>
        <v>0</v>
      </c>
      <c r="L12" s="8">
        <f t="shared" si="1"/>
        <v>0</v>
      </c>
      <c r="M12" s="8">
        <f t="shared" si="2"/>
        <v>0</v>
      </c>
      <c r="N12" s="8">
        <f t="shared" si="3"/>
        <v>0</v>
      </c>
    </row>
    <row r="13" spans="1:14" x14ac:dyDescent="0.2">
      <c r="A13" s="6">
        <v>6</v>
      </c>
      <c r="B13" s="11" t="s">
        <v>16</v>
      </c>
      <c r="C13" s="23" t="s">
        <v>49</v>
      </c>
      <c r="D13" s="21">
        <v>2</v>
      </c>
      <c r="E13" s="22">
        <v>36500</v>
      </c>
      <c r="F13" s="22">
        <v>73000</v>
      </c>
      <c r="G13" s="16"/>
      <c r="H13" s="6"/>
      <c r="I13" s="6"/>
      <c r="J13" s="6"/>
      <c r="K13" s="8">
        <f t="shared" si="0"/>
        <v>0</v>
      </c>
      <c r="L13" s="8">
        <f t="shared" si="1"/>
        <v>0</v>
      </c>
      <c r="M13" s="8">
        <f t="shared" si="2"/>
        <v>0</v>
      </c>
      <c r="N13" s="8">
        <f t="shared" si="3"/>
        <v>0</v>
      </c>
    </row>
    <row r="14" spans="1:14" x14ac:dyDescent="0.2">
      <c r="A14" s="6">
        <v>7</v>
      </c>
      <c r="B14" s="12" t="s">
        <v>17</v>
      </c>
      <c r="C14" s="23" t="s">
        <v>9</v>
      </c>
      <c r="D14" s="21">
        <v>4</v>
      </c>
      <c r="E14" s="22">
        <v>56000</v>
      </c>
      <c r="F14" s="22">
        <v>224000</v>
      </c>
      <c r="G14" s="16"/>
      <c r="H14" s="6"/>
      <c r="I14" s="6"/>
      <c r="J14" s="6"/>
      <c r="K14" s="8">
        <f t="shared" si="0"/>
        <v>0</v>
      </c>
      <c r="L14" s="8">
        <f t="shared" si="1"/>
        <v>0</v>
      </c>
      <c r="M14" s="8">
        <f t="shared" si="2"/>
        <v>0</v>
      </c>
      <c r="N14" s="8">
        <f t="shared" si="3"/>
        <v>0</v>
      </c>
    </row>
    <row r="15" spans="1:14" x14ac:dyDescent="0.2">
      <c r="A15" s="6">
        <v>8</v>
      </c>
      <c r="B15" s="12" t="s">
        <v>18</v>
      </c>
      <c r="C15" s="23" t="s">
        <v>9</v>
      </c>
      <c r="D15" s="21">
        <v>4</v>
      </c>
      <c r="E15" s="22">
        <v>55300</v>
      </c>
      <c r="F15" s="22">
        <v>221200</v>
      </c>
      <c r="G15" s="16"/>
      <c r="H15" s="6"/>
      <c r="I15" s="6"/>
      <c r="J15" s="6"/>
      <c r="K15" s="8">
        <f t="shared" si="0"/>
        <v>0</v>
      </c>
      <c r="L15" s="8">
        <f t="shared" si="1"/>
        <v>0</v>
      </c>
      <c r="M15" s="8">
        <f t="shared" si="2"/>
        <v>0</v>
      </c>
      <c r="N15" s="8">
        <f t="shared" si="3"/>
        <v>0</v>
      </c>
    </row>
    <row r="16" spans="1:14" x14ac:dyDescent="0.2">
      <c r="A16" s="6">
        <v>9</v>
      </c>
      <c r="B16" s="11" t="s">
        <v>19</v>
      </c>
      <c r="C16" s="23" t="s">
        <v>50</v>
      </c>
      <c r="D16" s="21">
        <v>1</v>
      </c>
      <c r="E16" s="22">
        <v>108300</v>
      </c>
      <c r="F16" s="22">
        <v>108300</v>
      </c>
      <c r="G16" s="16"/>
      <c r="H16" s="6"/>
      <c r="I16" s="6"/>
      <c r="J16" s="6"/>
      <c r="K16" s="8">
        <f t="shared" si="0"/>
        <v>0</v>
      </c>
      <c r="L16" s="8">
        <f t="shared" si="1"/>
        <v>0</v>
      </c>
      <c r="M16" s="8">
        <f t="shared" si="2"/>
        <v>0</v>
      </c>
      <c r="N16" s="8">
        <f t="shared" si="3"/>
        <v>0</v>
      </c>
    </row>
    <row r="17" spans="1:14" x14ac:dyDescent="0.2">
      <c r="A17" s="6">
        <v>10</v>
      </c>
      <c r="B17" s="11" t="s">
        <v>20</v>
      </c>
      <c r="C17" s="23" t="s">
        <v>50</v>
      </c>
      <c r="D17" s="21">
        <v>1</v>
      </c>
      <c r="E17" s="22">
        <v>108300</v>
      </c>
      <c r="F17" s="22">
        <v>108300</v>
      </c>
      <c r="G17" s="16"/>
      <c r="H17" s="6"/>
      <c r="I17" s="6"/>
      <c r="J17" s="6"/>
      <c r="K17" s="8">
        <f t="shared" si="0"/>
        <v>0</v>
      </c>
      <c r="L17" s="8">
        <f t="shared" si="1"/>
        <v>0</v>
      </c>
      <c r="M17" s="8">
        <f t="shared" si="2"/>
        <v>0</v>
      </c>
      <c r="N17" s="8">
        <f t="shared" si="3"/>
        <v>0</v>
      </c>
    </row>
    <row r="18" spans="1:14" x14ac:dyDescent="0.2">
      <c r="A18" s="6">
        <v>11</v>
      </c>
      <c r="B18" s="11" t="s">
        <v>21</v>
      </c>
      <c r="C18" s="23" t="s">
        <v>50</v>
      </c>
      <c r="D18" s="21">
        <v>5</v>
      </c>
      <c r="E18" s="22">
        <v>2400</v>
      </c>
      <c r="F18" s="22">
        <v>12000</v>
      </c>
      <c r="G18" s="16"/>
      <c r="H18" s="6"/>
      <c r="I18" s="6"/>
      <c r="J18" s="6"/>
      <c r="K18" s="8">
        <f t="shared" si="0"/>
        <v>0</v>
      </c>
      <c r="L18" s="8">
        <f t="shared" si="1"/>
        <v>0</v>
      </c>
      <c r="M18" s="8">
        <f t="shared" si="2"/>
        <v>0</v>
      </c>
      <c r="N18" s="8">
        <f t="shared" si="3"/>
        <v>0</v>
      </c>
    </row>
    <row r="19" spans="1:14" x14ac:dyDescent="0.2">
      <c r="A19" s="6">
        <v>12</v>
      </c>
      <c r="B19" s="11" t="s">
        <v>22</v>
      </c>
      <c r="C19" s="23" t="s">
        <v>50</v>
      </c>
      <c r="D19" s="21">
        <v>10</v>
      </c>
      <c r="E19" s="22">
        <v>2400</v>
      </c>
      <c r="F19" s="22">
        <v>24000</v>
      </c>
      <c r="G19" s="16"/>
      <c r="H19" s="6"/>
      <c r="I19" s="6"/>
      <c r="J19" s="6"/>
      <c r="K19" s="8">
        <f t="shared" si="0"/>
        <v>0</v>
      </c>
      <c r="L19" s="8">
        <f t="shared" si="1"/>
        <v>0</v>
      </c>
      <c r="M19" s="8">
        <f t="shared" si="2"/>
        <v>0</v>
      </c>
      <c r="N19" s="8">
        <f t="shared" si="3"/>
        <v>0</v>
      </c>
    </row>
    <row r="20" spans="1:14" x14ac:dyDescent="0.2">
      <c r="A20" s="6">
        <v>13</v>
      </c>
      <c r="B20" s="11" t="s">
        <v>23</v>
      </c>
      <c r="C20" s="23" t="s">
        <v>50</v>
      </c>
      <c r="D20" s="21">
        <v>1</v>
      </c>
      <c r="E20" s="22">
        <v>2400</v>
      </c>
      <c r="F20" s="22">
        <v>2400</v>
      </c>
      <c r="G20" s="16"/>
      <c r="H20" s="6"/>
      <c r="I20" s="6"/>
      <c r="J20" s="6"/>
      <c r="K20" s="8">
        <f t="shared" si="0"/>
        <v>0</v>
      </c>
      <c r="L20" s="8">
        <f t="shared" si="1"/>
        <v>0</v>
      </c>
      <c r="M20" s="8">
        <f t="shared" si="2"/>
        <v>0</v>
      </c>
      <c r="N20" s="8">
        <f t="shared" si="3"/>
        <v>0</v>
      </c>
    </row>
    <row r="21" spans="1:14" x14ac:dyDescent="0.2">
      <c r="A21" s="6">
        <v>14</v>
      </c>
      <c r="B21" s="11" t="s">
        <v>24</v>
      </c>
      <c r="C21" s="23" t="s">
        <v>50</v>
      </c>
      <c r="D21" s="21">
        <v>1</v>
      </c>
      <c r="E21" s="22">
        <v>2400</v>
      </c>
      <c r="F21" s="22">
        <v>2400</v>
      </c>
      <c r="G21" s="16"/>
      <c r="H21" s="6"/>
      <c r="I21" s="6"/>
      <c r="J21" s="6"/>
      <c r="K21" s="8">
        <f t="shared" si="0"/>
        <v>0</v>
      </c>
      <c r="L21" s="8">
        <f t="shared" si="1"/>
        <v>0</v>
      </c>
      <c r="M21" s="8">
        <f t="shared" si="2"/>
        <v>0</v>
      </c>
      <c r="N21" s="8">
        <f t="shared" si="3"/>
        <v>0</v>
      </c>
    </row>
    <row r="22" spans="1:14" x14ac:dyDescent="0.2">
      <c r="A22" s="6">
        <v>15</v>
      </c>
      <c r="B22" s="11" t="s">
        <v>25</v>
      </c>
      <c r="C22" s="23" t="s">
        <v>50</v>
      </c>
      <c r="D22" s="21">
        <v>1</v>
      </c>
      <c r="E22" s="22">
        <v>2400</v>
      </c>
      <c r="F22" s="22">
        <v>2400</v>
      </c>
      <c r="G22" s="16"/>
      <c r="H22" s="6"/>
      <c r="I22" s="6"/>
      <c r="J22" s="6"/>
      <c r="K22" s="8">
        <f t="shared" si="0"/>
        <v>0</v>
      </c>
      <c r="L22" s="8">
        <f t="shared" si="1"/>
        <v>0</v>
      </c>
      <c r="M22" s="8">
        <f t="shared" si="2"/>
        <v>0</v>
      </c>
      <c r="N22" s="8">
        <f t="shared" si="3"/>
        <v>0</v>
      </c>
    </row>
    <row r="23" spans="1:14" x14ac:dyDescent="0.2">
      <c r="A23" s="6">
        <v>16</v>
      </c>
      <c r="B23" s="11" t="s">
        <v>26</v>
      </c>
      <c r="C23" s="23" t="s">
        <v>50</v>
      </c>
      <c r="D23" s="21">
        <v>4</v>
      </c>
      <c r="E23" s="22">
        <v>2400</v>
      </c>
      <c r="F23" s="22">
        <v>9600</v>
      </c>
      <c r="G23" s="16"/>
      <c r="H23" s="6"/>
      <c r="I23" s="6"/>
      <c r="J23" s="6"/>
      <c r="K23" s="8">
        <f t="shared" si="0"/>
        <v>0</v>
      </c>
      <c r="L23" s="8">
        <f t="shared" si="1"/>
        <v>0</v>
      </c>
      <c r="M23" s="8">
        <f t="shared" si="2"/>
        <v>0</v>
      </c>
      <c r="N23" s="8">
        <f t="shared" si="3"/>
        <v>0</v>
      </c>
    </row>
    <row r="24" spans="1:14" ht="38.25" x14ac:dyDescent="0.2">
      <c r="A24" s="6">
        <v>17</v>
      </c>
      <c r="B24" s="11" t="s">
        <v>27</v>
      </c>
      <c r="C24" s="23" t="s">
        <v>51</v>
      </c>
      <c r="D24" s="21">
        <v>1</v>
      </c>
      <c r="E24" s="22">
        <v>162715</v>
      </c>
      <c r="F24" s="22">
        <v>162715</v>
      </c>
      <c r="G24" s="16"/>
      <c r="H24" s="6"/>
      <c r="I24" s="6"/>
      <c r="J24" s="6">
        <v>161681</v>
      </c>
      <c r="K24" s="8">
        <f t="shared" si="0"/>
        <v>0</v>
      </c>
      <c r="L24" s="8">
        <f t="shared" si="1"/>
        <v>0</v>
      </c>
      <c r="M24" s="8">
        <f t="shared" si="2"/>
        <v>0</v>
      </c>
      <c r="N24" s="8">
        <f t="shared" si="3"/>
        <v>161681</v>
      </c>
    </row>
    <row r="25" spans="1:14" x14ac:dyDescent="0.2">
      <c r="A25" s="6">
        <v>18</v>
      </c>
      <c r="B25" s="12" t="s">
        <v>28</v>
      </c>
      <c r="C25" s="23" t="s">
        <v>9</v>
      </c>
      <c r="D25" s="21">
        <v>1</v>
      </c>
      <c r="E25" s="22">
        <v>53765</v>
      </c>
      <c r="F25" s="22">
        <v>53765</v>
      </c>
      <c r="G25" s="16"/>
      <c r="H25" s="6"/>
      <c r="I25" s="6"/>
      <c r="J25" s="6"/>
      <c r="K25" s="8">
        <f t="shared" si="0"/>
        <v>0</v>
      </c>
      <c r="L25" s="8">
        <f t="shared" si="1"/>
        <v>0</v>
      </c>
      <c r="M25" s="8">
        <f t="shared" si="2"/>
        <v>0</v>
      </c>
      <c r="N25" s="8">
        <f t="shared" si="3"/>
        <v>0</v>
      </c>
    </row>
    <row r="26" spans="1:14" x14ac:dyDescent="0.2">
      <c r="A26" s="6">
        <v>19</v>
      </c>
      <c r="B26" s="11" t="s">
        <v>29</v>
      </c>
      <c r="C26" s="21" t="s">
        <v>52</v>
      </c>
      <c r="D26" s="21">
        <v>1</v>
      </c>
      <c r="E26" s="22">
        <v>26150</v>
      </c>
      <c r="F26" s="22">
        <v>26150</v>
      </c>
      <c r="G26" s="16"/>
      <c r="H26" s="6"/>
      <c r="I26" s="6"/>
      <c r="J26" s="6"/>
      <c r="K26" s="8">
        <f t="shared" si="0"/>
        <v>0</v>
      </c>
      <c r="L26" s="8">
        <f t="shared" si="1"/>
        <v>0</v>
      </c>
      <c r="M26" s="8">
        <f t="shared" si="2"/>
        <v>0</v>
      </c>
      <c r="N26" s="8">
        <f t="shared" si="3"/>
        <v>0</v>
      </c>
    </row>
    <row r="27" spans="1:14" ht="25.5" x14ac:dyDescent="0.2">
      <c r="A27" s="6">
        <v>20</v>
      </c>
      <c r="B27" s="12" t="s">
        <v>30</v>
      </c>
      <c r="C27" s="23" t="s">
        <v>53</v>
      </c>
      <c r="D27" s="21">
        <v>7</v>
      </c>
      <c r="E27" s="22">
        <v>48000</v>
      </c>
      <c r="F27" s="22">
        <v>336000</v>
      </c>
      <c r="G27" s="16"/>
      <c r="H27" s="6"/>
      <c r="I27" s="6"/>
      <c r="J27" s="6"/>
      <c r="K27" s="8">
        <f t="shared" si="0"/>
        <v>0</v>
      </c>
      <c r="L27" s="8">
        <f t="shared" si="1"/>
        <v>0</v>
      </c>
      <c r="M27" s="8">
        <f t="shared" si="2"/>
        <v>0</v>
      </c>
      <c r="N27" s="8">
        <f t="shared" si="3"/>
        <v>0</v>
      </c>
    </row>
    <row r="28" spans="1:14" ht="38.25" x14ac:dyDescent="0.2">
      <c r="A28" s="6">
        <v>21</v>
      </c>
      <c r="B28" s="11" t="s">
        <v>31</v>
      </c>
      <c r="C28" s="23" t="s">
        <v>51</v>
      </c>
      <c r="D28" s="21">
        <v>2</v>
      </c>
      <c r="E28" s="22">
        <v>235895</v>
      </c>
      <c r="F28" s="22">
        <v>471790</v>
      </c>
      <c r="G28" s="16"/>
      <c r="H28" s="6"/>
      <c r="I28" s="6"/>
      <c r="J28" s="6">
        <v>216658</v>
      </c>
      <c r="K28" s="8">
        <f t="shared" si="0"/>
        <v>0</v>
      </c>
      <c r="L28" s="8">
        <f t="shared" si="1"/>
        <v>0</v>
      </c>
      <c r="M28" s="8">
        <f t="shared" si="2"/>
        <v>0</v>
      </c>
      <c r="N28" s="8">
        <f t="shared" si="3"/>
        <v>433316</v>
      </c>
    </row>
    <row r="29" spans="1:14" ht="38.25" x14ac:dyDescent="0.2">
      <c r="A29" s="6">
        <v>22</v>
      </c>
      <c r="B29" s="11" t="s">
        <v>32</v>
      </c>
      <c r="C29" s="23" t="s">
        <v>51</v>
      </c>
      <c r="D29" s="21">
        <v>2</v>
      </c>
      <c r="E29" s="22">
        <v>192005</v>
      </c>
      <c r="F29" s="22">
        <v>384010</v>
      </c>
      <c r="G29" s="16"/>
      <c r="H29" s="6"/>
      <c r="I29" s="6"/>
      <c r="J29" s="6">
        <v>190777</v>
      </c>
      <c r="K29" s="8">
        <f t="shared" si="0"/>
        <v>0</v>
      </c>
      <c r="L29" s="8">
        <f t="shared" si="1"/>
        <v>0</v>
      </c>
      <c r="M29" s="8">
        <f t="shared" si="2"/>
        <v>0</v>
      </c>
      <c r="N29" s="8">
        <f t="shared" si="3"/>
        <v>381554</v>
      </c>
    </row>
    <row r="30" spans="1:14" ht="38.25" x14ac:dyDescent="0.2">
      <c r="A30" s="6">
        <v>23</v>
      </c>
      <c r="B30" s="11" t="s">
        <v>33</v>
      </c>
      <c r="C30" s="23" t="s">
        <v>51</v>
      </c>
      <c r="D30" s="21">
        <v>2</v>
      </c>
      <c r="E30" s="22">
        <v>84615</v>
      </c>
      <c r="F30" s="22">
        <v>169230</v>
      </c>
      <c r="G30" s="16"/>
      <c r="H30" s="6"/>
      <c r="I30" s="6"/>
      <c r="J30" s="6">
        <v>83078</v>
      </c>
      <c r="K30" s="8">
        <f t="shared" si="0"/>
        <v>0</v>
      </c>
      <c r="L30" s="8">
        <f t="shared" si="1"/>
        <v>0</v>
      </c>
      <c r="M30" s="8">
        <f t="shared" si="2"/>
        <v>0</v>
      </c>
      <c r="N30" s="8">
        <f t="shared" si="3"/>
        <v>166156</v>
      </c>
    </row>
    <row r="31" spans="1:14" x14ac:dyDescent="0.2">
      <c r="A31" s="6">
        <v>24</v>
      </c>
      <c r="B31" s="12" t="s">
        <v>34</v>
      </c>
      <c r="C31" s="23" t="s">
        <v>9</v>
      </c>
      <c r="D31" s="21">
        <v>1</v>
      </c>
      <c r="E31" s="22">
        <v>27380</v>
      </c>
      <c r="F31" s="22">
        <v>27380</v>
      </c>
      <c r="G31" s="16"/>
      <c r="H31" s="6"/>
      <c r="I31" s="6"/>
      <c r="J31" s="6"/>
      <c r="K31" s="8">
        <f t="shared" si="0"/>
        <v>0</v>
      </c>
      <c r="L31" s="8">
        <f t="shared" si="1"/>
        <v>0</v>
      </c>
      <c r="M31" s="8">
        <f t="shared" si="2"/>
        <v>0</v>
      </c>
      <c r="N31" s="8">
        <f t="shared" si="3"/>
        <v>0</v>
      </c>
    </row>
    <row r="32" spans="1:14" ht="38.25" x14ac:dyDescent="0.2">
      <c r="A32" s="6">
        <v>25</v>
      </c>
      <c r="B32" s="11" t="s">
        <v>35</v>
      </c>
      <c r="C32" s="23" t="s">
        <v>51</v>
      </c>
      <c r="D32" s="21">
        <v>1</v>
      </c>
      <c r="E32" s="22">
        <v>161910</v>
      </c>
      <c r="F32" s="22">
        <v>161910</v>
      </c>
      <c r="G32" s="16"/>
      <c r="H32" s="6"/>
      <c r="I32" s="6"/>
      <c r="J32" s="6">
        <v>158968</v>
      </c>
      <c r="K32" s="8">
        <f t="shared" si="0"/>
        <v>0</v>
      </c>
      <c r="L32" s="8">
        <f t="shared" si="1"/>
        <v>0</v>
      </c>
      <c r="M32" s="8">
        <f t="shared" si="2"/>
        <v>0</v>
      </c>
      <c r="N32" s="8">
        <f t="shared" si="3"/>
        <v>158968</v>
      </c>
    </row>
    <row r="33" spans="1:14" x14ac:dyDescent="0.2">
      <c r="A33" s="6">
        <v>26</v>
      </c>
      <c r="B33" s="12" t="s">
        <v>36</v>
      </c>
      <c r="C33" s="23" t="s">
        <v>9</v>
      </c>
      <c r="D33" s="21">
        <v>2</v>
      </c>
      <c r="E33" s="22">
        <v>4795</v>
      </c>
      <c r="F33" s="22">
        <v>9590</v>
      </c>
      <c r="G33" s="16"/>
      <c r="H33" s="6"/>
      <c r="I33" s="6"/>
      <c r="J33" s="6"/>
      <c r="K33" s="8">
        <f t="shared" si="0"/>
        <v>0</v>
      </c>
      <c r="L33" s="8">
        <f t="shared" si="1"/>
        <v>0</v>
      </c>
      <c r="M33" s="8">
        <f t="shared" si="2"/>
        <v>0</v>
      </c>
      <c r="N33" s="8">
        <f t="shared" si="3"/>
        <v>0</v>
      </c>
    </row>
    <row r="34" spans="1:14" x14ac:dyDescent="0.2">
      <c r="A34" s="6">
        <v>27</v>
      </c>
      <c r="B34" s="12" t="s">
        <v>37</v>
      </c>
      <c r="C34" s="23" t="s">
        <v>54</v>
      </c>
      <c r="D34" s="21">
        <v>5</v>
      </c>
      <c r="E34" s="22">
        <v>33315</v>
      </c>
      <c r="F34" s="22">
        <v>166575</v>
      </c>
      <c r="G34" s="16"/>
      <c r="H34" s="6"/>
      <c r="I34" s="6"/>
      <c r="J34" s="6"/>
      <c r="K34" s="8">
        <f t="shared" si="0"/>
        <v>0</v>
      </c>
      <c r="L34" s="8">
        <f t="shared" si="1"/>
        <v>0</v>
      </c>
      <c r="M34" s="8">
        <f t="shared" si="2"/>
        <v>0</v>
      </c>
      <c r="N34" s="8">
        <f t="shared" si="3"/>
        <v>0</v>
      </c>
    </row>
    <row r="35" spans="1:14" x14ac:dyDescent="0.2">
      <c r="A35" s="6">
        <v>28</v>
      </c>
      <c r="B35" s="11" t="s">
        <v>38</v>
      </c>
      <c r="C35" s="23" t="s">
        <v>54</v>
      </c>
      <c r="D35" s="21">
        <v>2</v>
      </c>
      <c r="E35" s="22">
        <v>16793</v>
      </c>
      <c r="F35" s="22">
        <v>33586</v>
      </c>
      <c r="G35" s="16"/>
      <c r="H35" s="6"/>
      <c r="I35" s="6"/>
      <c r="J35" s="6"/>
      <c r="K35" s="8">
        <f t="shared" si="0"/>
        <v>0</v>
      </c>
      <c r="L35" s="8">
        <f t="shared" si="1"/>
        <v>0</v>
      </c>
      <c r="M35" s="8">
        <f t="shared" si="2"/>
        <v>0</v>
      </c>
      <c r="N35" s="8">
        <f t="shared" si="3"/>
        <v>0</v>
      </c>
    </row>
    <row r="36" spans="1:14" x14ac:dyDescent="0.2">
      <c r="A36" s="6">
        <v>29</v>
      </c>
      <c r="B36" s="12" t="s">
        <v>39</v>
      </c>
      <c r="C36" s="23" t="s">
        <v>9</v>
      </c>
      <c r="D36" s="21">
        <v>1</v>
      </c>
      <c r="E36" s="22">
        <v>60480</v>
      </c>
      <c r="F36" s="22">
        <v>60480</v>
      </c>
      <c r="G36" s="16"/>
      <c r="H36" s="6"/>
      <c r="I36" s="6"/>
      <c r="J36" s="6"/>
      <c r="K36" s="8">
        <f t="shared" si="0"/>
        <v>0</v>
      </c>
      <c r="L36" s="8">
        <f t="shared" si="1"/>
        <v>0</v>
      </c>
      <c r="M36" s="8">
        <f t="shared" si="2"/>
        <v>0</v>
      </c>
      <c r="N36" s="8">
        <f t="shared" si="3"/>
        <v>0</v>
      </c>
    </row>
    <row r="37" spans="1:14" x14ac:dyDescent="0.2">
      <c r="A37" s="6">
        <v>30</v>
      </c>
      <c r="B37" s="12" t="s">
        <v>40</v>
      </c>
      <c r="C37" s="23" t="s">
        <v>6</v>
      </c>
      <c r="D37" s="21">
        <v>1</v>
      </c>
      <c r="E37" s="22">
        <v>114240</v>
      </c>
      <c r="F37" s="22">
        <v>114240</v>
      </c>
      <c r="G37" s="16"/>
      <c r="H37" s="6"/>
      <c r="I37" s="6"/>
      <c r="J37" s="6"/>
      <c r="K37" s="8">
        <f t="shared" si="0"/>
        <v>0</v>
      </c>
      <c r="L37" s="8">
        <f t="shared" si="1"/>
        <v>0</v>
      </c>
      <c r="M37" s="8">
        <f t="shared" si="2"/>
        <v>0</v>
      </c>
      <c r="N37" s="8">
        <f t="shared" si="3"/>
        <v>0</v>
      </c>
    </row>
    <row r="38" spans="1:14" ht="63.75" x14ac:dyDescent="0.2">
      <c r="A38" s="6">
        <v>31</v>
      </c>
      <c r="B38" s="11" t="s">
        <v>41</v>
      </c>
      <c r="C38" s="21" t="s">
        <v>9</v>
      </c>
      <c r="D38" s="21">
        <v>18</v>
      </c>
      <c r="E38" s="22">
        <v>42142</v>
      </c>
      <c r="F38" s="22">
        <v>758556</v>
      </c>
      <c r="G38" s="16"/>
      <c r="H38" s="6"/>
      <c r="I38" s="6">
        <v>38605</v>
      </c>
      <c r="J38" s="6"/>
      <c r="K38" s="8">
        <f t="shared" si="0"/>
        <v>0</v>
      </c>
      <c r="L38" s="8">
        <f t="shared" si="1"/>
        <v>0</v>
      </c>
      <c r="M38" s="8">
        <f t="shared" si="2"/>
        <v>694890</v>
      </c>
      <c r="N38" s="8">
        <f t="shared" si="3"/>
        <v>0</v>
      </c>
    </row>
    <row r="39" spans="1:14" x14ac:dyDescent="0.2">
      <c r="A39" s="6">
        <v>32</v>
      </c>
      <c r="B39" s="11" t="s">
        <v>42</v>
      </c>
      <c r="C39" s="21" t="s">
        <v>47</v>
      </c>
      <c r="D39" s="21">
        <v>70</v>
      </c>
      <c r="E39" s="22">
        <v>4520</v>
      </c>
      <c r="F39" s="22">
        <v>316400</v>
      </c>
      <c r="G39" s="16"/>
      <c r="H39" s="6"/>
      <c r="I39" s="6"/>
      <c r="J39" s="6"/>
      <c r="K39" s="8">
        <f t="shared" si="0"/>
        <v>0</v>
      </c>
      <c r="L39" s="8">
        <f t="shared" si="1"/>
        <v>0</v>
      </c>
      <c r="M39" s="8">
        <f t="shared" si="2"/>
        <v>0</v>
      </c>
      <c r="N39" s="8">
        <f t="shared" si="3"/>
        <v>0</v>
      </c>
    </row>
    <row r="40" spans="1:14" x14ac:dyDescent="0.2">
      <c r="A40" s="6">
        <v>33</v>
      </c>
      <c r="B40" s="11" t="s">
        <v>43</v>
      </c>
      <c r="C40" s="21" t="s">
        <v>55</v>
      </c>
      <c r="D40" s="21">
        <v>8</v>
      </c>
      <c r="E40" s="22">
        <v>5560</v>
      </c>
      <c r="F40" s="22">
        <v>44480</v>
      </c>
      <c r="G40" s="16"/>
      <c r="H40" s="6"/>
      <c r="I40" s="6"/>
      <c r="J40" s="6"/>
      <c r="K40" s="8">
        <f t="shared" si="0"/>
        <v>0</v>
      </c>
      <c r="L40" s="8">
        <f t="shared" si="1"/>
        <v>0</v>
      </c>
      <c r="M40" s="8">
        <f t="shared" si="2"/>
        <v>0</v>
      </c>
      <c r="N40" s="8">
        <f t="shared" si="3"/>
        <v>0</v>
      </c>
    </row>
    <row r="41" spans="1:14" ht="38.25" x14ac:dyDescent="0.2">
      <c r="A41" s="6">
        <v>34</v>
      </c>
      <c r="B41" s="12" t="s">
        <v>44</v>
      </c>
      <c r="C41" s="23" t="s">
        <v>9</v>
      </c>
      <c r="D41" s="21">
        <v>1</v>
      </c>
      <c r="E41" s="22">
        <v>28100</v>
      </c>
      <c r="F41" s="22">
        <v>28100</v>
      </c>
      <c r="G41" s="16"/>
      <c r="H41" s="6"/>
      <c r="I41" s="6"/>
      <c r="J41" s="6"/>
      <c r="K41" s="8">
        <f t="shared" si="0"/>
        <v>0</v>
      </c>
      <c r="L41" s="8">
        <f t="shared" si="1"/>
        <v>0</v>
      </c>
      <c r="M41" s="8">
        <f t="shared" si="2"/>
        <v>0</v>
      </c>
      <c r="N41" s="8">
        <f t="shared" si="3"/>
        <v>0</v>
      </c>
    </row>
    <row r="42" spans="1:14" x14ac:dyDescent="0.2">
      <c r="A42" s="6">
        <v>35</v>
      </c>
      <c r="B42" s="12" t="s">
        <v>45</v>
      </c>
      <c r="C42" s="23" t="s">
        <v>49</v>
      </c>
      <c r="D42" s="21">
        <v>20</v>
      </c>
      <c r="E42" s="21">
        <v>56200</v>
      </c>
      <c r="F42" s="23">
        <v>1124000</v>
      </c>
      <c r="G42" s="16"/>
      <c r="H42" s="6">
        <v>56200</v>
      </c>
      <c r="I42" s="6"/>
      <c r="J42" s="6"/>
      <c r="K42" s="8">
        <f t="shared" si="0"/>
        <v>0</v>
      </c>
      <c r="L42" s="8">
        <f t="shared" si="1"/>
        <v>1124000</v>
      </c>
      <c r="M42" s="8">
        <f t="shared" si="2"/>
        <v>0</v>
      </c>
      <c r="N42" s="8">
        <f t="shared" si="3"/>
        <v>0</v>
      </c>
    </row>
    <row r="43" spans="1:14" ht="89.25" x14ac:dyDescent="0.2">
      <c r="A43" s="6">
        <v>36</v>
      </c>
      <c r="B43" s="12" t="s">
        <v>46</v>
      </c>
      <c r="C43" s="23" t="s">
        <v>54</v>
      </c>
      <c r="D43" s="21">
        <v>3</v>
      </c>
      <c r="E43" s="21">
        <v>55400</v>
      </c>
      <c r="F43" s="23">
        <v>166200</v>
      </c>
      <c r="G43" s="16"/>
      <c r="H43" s="6">
        <v>55400</v>
      </c>
      <c r="I43" s="6"/>
      <c r="J43" s="6"/>
      <c r="K43" s="8">
        <f t="shared" si="0"/>
        <v>0</v>
      </c>
      <c r="L43" s="8">
        <f t="shared" si="1"/>
        <v>166200</v>
      </c>
      <c r="M43" s="8">
        <f t="shared" si="2"/>
        <v>0</v>
      </c>
      <c r="N43" s="8">
        <f t="shared" si="3"/>
        <v>0</v>
      </c>
    </row>
    <row r="44" spans="1:14" x14ac:dyDescent="0.2">
      <c r="A44" s="26" t="s">
        <v>7</v>
      </c>
      <c r="B44" s="26"/>
      <c r="C44" s="26"/>
      <c r="D44" s="26"/>
      <c r="E44" s="26"/>
      <c r="F44" s="20">
        <f>SUM(F8:F43)</f>
        <v>6511059</v>
      </c>
      <c r="G44" s="5"/>
      <c r="H44" s="6"/>
      <c r="I44" s="6"/>
      <c r="J44" s="5"/>
      <c r="K44" s="24">
        <f>SUM(K8:K43)</f>
        <v>394750</v>
      </c>
      <c r="L44" s="24">
        <f t="shared" ref="L44:N44" si="4">SUM(L8:L43)</f>
        <v>1290200</v>
      </c>
      <c r="M44" s="24">
        <f t="shared" si="4"/>
        <v>694890</v>
      </c>
      <c r="N44" s="24">
        <f t="shared" si="4"/>
        <v>1301675</v>
      </c>
    </row>
    <row r="46" spans="1:14" x14ac:dyDescent="0.2">
      <c r="A46" s="25" t="s">
        <v>8</v>
      </c>
      <c r="B46" s="25"/>
      <c r="C46" s="25"/>
      <c r="D46" s="25"/>
      <c r="E46" s="25"/>
      <c r="F46" s="25"/>
      <c r="G46" s="25"/>
      <c r="H46" s="25"/>
      <c r="I46" s="25"/>
      <c r="J46" s="25"/>
    </row>
  </sheetData>
  <mergeCells count="4">
    <mergeCell ref="A46:J46"/>
    <mergeCell ref="A44:E44"/>
    <mergeCell ref="A1:J1"/>
    <mergeCell ref="A3:J5"/>
  </mergeCells>
  <pageMargins left="0.23622047244094491" right="0.23622047244094491" top="0.74803149606299213" bottom="0.74803149606299213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Белялова Индира Ерлановна</dc:creator>
  <cp:lastModifiedBy>Белялова Индира Ерлановна</cp:lastModifiedBy>
  <cp:lastPrinted>2022-05-11T05:17:12Z</cp:lastPrinted>
  <dcterms:created xsi:type="dcterms:W3CDTF">2022-04-13T03:01:50Z</dcterms:created>
  <dcterms:modified xsi:type="dcterms:W3CDTF">2022-05-12T06:33:00Z</dcterms:modified>
</cp:coreProperties>
</file>