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.belyalova\Desktop\"/>
    </mc:Choice>
  </mc:AlternateContent>
  <bookViews>
    <workbookView xWindow="0" yWindow="0" windowWidth="24000" windowHeight="9645"/>
  </bookViews>
  <sheets>
    <sheet name="Приложение" sheetId="1" r:id="rId1"/>
  </sheets>
  <definedNames>
    <definedName name="_xlnm.Print_Titles" localSheetId="0">Приложение!$6:$6</definedName>
    <definedName name="_xlnm.Print_Area" localSheetId="0">Приложение!$A$1:$L$35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3" i="1" l="1"/>
  <c r="M9" i="1"/>
  <c r="N9" i="1"/>
  <c r="O9" i="1"/>
  <c r="P9" i="1"/>
  <c r="Q9" i="1"/>
  <c r="R9" i="1"/>
  <c r="M10" i="1"/>
  <c r="N10" i="1"/>
  <c r="O10" i="1"/>
  <c r="P10" i="1"/>
  <c r="Q10" i="1"/>
  <c r="R10" i="1"/>
  <c r="M11" i="1"/>
  <c r="N11" i="1"/>
  <c r="O11" i="1"/>
  <c r="P11" i="1"/>
  <c r="Q11" i="1"/>
  <c r="R11" i="1"/>
  <c r="M12" i="1"/>
  <c r="N12" i="1"/>
  <c r="O12" i="1"/>
  <c r="P12" i="1"/>
  <c r="Q12" i="1"/>
  <c r="R12" i="1"/>
  <c r="M13" i="1"/>
  <c r="N13" i="1"/>
  <c r="O13" i="1"/>
  <c r="P13" i="1"/>
  <c r="Q13" i="1"/>
  <c r="R13" i="1"/>
  <c r="M14" i="1"/>
  <c r="N14" i="1"/>
  <c r="O14" i="1"/>
  <c r="P14" i="1"/>
  <c r="Q14" i="1"/>
  <c r="R14" i="1"/>
  <c r="M15" i="1"/>
  <c r="N15" i="1"/>
  <c r="O15" i="1"/>
  <c r="P15" i="1"/>
  <c r="Q15" i="1"/>
  <c r="R15" i="1"/>
  <c r="M16" i="1"/>
  <c r="N16" i="1"/>
  <c r="O16" i="1"/>
  <c r="P16" i="1"/>
  <c r="Q16" i="1"/>
  <c r="R16" i="1"/>
  <c r="M17" i="1"/>
  <c r="N17" i="1"/>
  <c r="O17" i="1"/>
  <c r="P17" i="1"/>
  <c r="Q17" i="1"/>
  <c r="R17" i="1"/>
  <c r="M18" i="1"/>
  <c r="N18" i="1"/>
  <c r="O18" i="1"/>
  <c r="P18" i="1"/>
  <c r="Q18" i="1"/>
  <c r="R18" i="1"/>
  <c r="M19" i="1"/>
  <c r="M33" i="1" s="1"/>
  <c r="N19" i="1"/>
  <c r="N33" i="1" s="1"/>
  <c r="O19" i="1"/>
  <c r="O33" i="1" s="1"/>
  <c r="Q19" i="1"/>
  <c r="Q33" i="1" s="1"/>
  <c r="R19" i="1"/>
  <c r="R33" i="1" s="1"/>
  <c r="M20" i="1"/>
  <c r="N20" i="1"/>
  <c r="O20" i="1"/>
  <c r="P20" i="1"/>
  <c r="Q20" i="1"/>
  <c r="R20" i="1"/>
  <c r="M21" i="1"/>
  <c r="N21" i="1"/>
  <c r="O21" i="1"/>
  <c r="P21" i="1"/>
  <c r="Q21" i="1"/>
  <c r="R21" i="1"/>
  <c r="M22" i="1"/>
  <c r="N22" i="1"/>
  <c r="O22" i="1"/>
  <c r="P22" i="1"/>
  <c r="Q22" i="1"/>
  <c r="R22" i="1"/>
  <c r="M23" i="1"/>
  <c r="N23" i="1"/>
  <c r="O23" i="1"/>
  <c r="P23" i="1"/>
  <c r="Q23" i="1"/>
  <c r="R23" i="1"/>
  <c r="M24" i="1"/>
  <c r="N24" i="1"/>
  <c r="O24" i="1"/>
  <c r="P24" i="1"/>
  <c r="Q24" i="1"/>
  <c r="R24" i="1"/>
  <c r="M25" i="1"/>
  <c r="N25" i="1"/>
  <c r="O25" i="1"/>
  <c r="P25" i="1"/>
  <c r="Q25" i="1"/>
  <c r="R25" i="1"/>
  <c r="M26" i="1"/>
  <c r="N26" i="1"/>
  <c r="O26" i="1"/>
  <c r="P26" i="1"/>
  <c r="Q26" i="1"/>
  <c r="R26" i="1"/>
  <c r="M27" i="1"/>
  <c r="N27" i="1"/>
  <c r="O27" i="1"/>
  <c r="P27" i="1"/>
  <c r="Q27" i="1"/>
  <c r="R27" i="1"/>
  <c r="M28" i="1"/>
  <c r="N28" i="1"/>
  <c r="O28" i="1"/>
  <c r="P28" i="1"/>
  <c r="Q28" i="1"/>
  <c r="R28" i="1"/>
  <c r="M29" i="1"/>
  <c r="N29" i="1"/>
  <c r="O29" i="1"/>
  <c r="P29" i="1"/>
  <c r="Q29" i="1"/>
  <c r="R29" i="1"/>
  <c r="M30" i="1"/>
  <c r="N30" i="1"/>
  <c r="O30" i="1"/>
  <c r="P30" i="1"/>
  <c r="Q30" i="1"/>
  <c r="R30" i="1"/>
  <c r="M31" i="1"/>
  <c r="N31" i="1"/>
  <c r="O31" i="1"/>
  <c r="P31" i="1"/>
  <c r="Q31" i="1"/>
  <c r="R31" i="1"/>
  <c r="M32" i="1"/>
  <c r="N32" i="1"/>
  <c r="O32" i="1"/>
  <c r="P32" i="1"/>
  <c r="Q32" i="1"/>
  <c r="R32" i="1"/>
  <c r="R8" i="1"/>
  <c r="Q8" i="1"/>
  <c r="P8" i="1"/>
  <c r="O8" i="1"/>
  <c r="N8" i="1"/>
  <c r="M8" i="1"/>
  <c r="F32" i="1" l="1"/>
  <c r="F31" i="1"/>
  <c r="F30" i="1"/>
  <c r="F29" i="1"/>
  <c r="F28" i="1"/>
  <c r="F27" i="1"/>
  <c r="F26" i="1"/>
  <c r="F25" i="1"/>
  <c r="F24" i="1"/>
  <c r="F23" i="1"/>
  <c r="F22" i="1"/>
  <c r="F21" i="1"/>
  <c r="F20" i="1"/>
  <c r="F18" i="1"/>
  <c r="F17" i="1"/>
  <c r="F16" i="1"/>
  <c r="F15" i="1"/>
  <c r="F14" i="1"/>
  <c r="F13" i="1"/>
  <c r="F12" i="1"/>
  <c r="F11" i="1"/>
  <c r="F10" i="1"/>
  <c r="F9" i="1"/>
  <c r="F8" i="1"/>
  <c r="F33" i="1" l="1"/>
</calcChain>
</file>

<file path=xl/sharedStrings.xml><?xml version="1.0" encoding="utf-8"?>
<sst xmlns="http://schemas.openxmlformats.org/spreadsheetml/2006/main" count="78" uniqueCount="51">
  <si>
    <t>Таблица цен</t>
  </si>
  <si>
    <t>№ лота</t>
  </si>
  <si>
    <t>Наименование</t>
  </si>
  <si>
    <t>Кол-во</t>
  </si>
  <si>
    <t>Цена за единицу</t>
  </si>
  <si>
    <t>Сумма</t>
  </si>
  <si>
    <t>шт.</t>
  </si>
  <si>
    <t>Итого сумма</t>
  </si>
  <si>
    <t>Руководитель ОГЗ                                                                           Мединам Б.Д.</t>
  </si>
  <si>
    <t>Единица измерения</t>
  </si>
  <si>
    <t>кг</t>
  </si>
  <si>
    <t>ТОО "AUM+"</t>
  </si>
  <si>
    <t>ТОО "НПФ "Медилэнд"</t>
  </si>
  <si>
    <t xml:space="preserve">Диски антибиотиков пиперациллин- тазобактан  </t>
  </si>
  <si>
    <t>Железо хлористое (III) 6-вод.</t>
  </si>
  <si>
    <t xml:space="preserve">Иммунологический тест на определение креатинкиназы МВ. Тропонина I. Миоглобина, натрийуретического пропептида Б-типа, Д-Димера. </t>
  </si>
  <si>
    <t>Каолин  к апп.Tromboelastograf  25 шт в уп</t>
  </si>
  <si>
    <t>Контроль ROTROL N (нормал), измеренный (4 теста/фл) из комплекта Система гемостаза цельной крови методом тромбоэластометрии ROTEM Delta  +2 +8 С</t>
  </si>
  <si>
    <t>Контроль ROTROL P из комплекта Система гемостаза цельной крови методом тромбоэластометрии ROTEM Delta (5х4)  +2 +8 С</t>
  </si>
  <si>
    <t>Лизин</t>
  </si>
  <si>
    <t>Набор реагентов для Vitek 2 AST ST03</t>
  </si>
  <si>
    <t>Набор реагентов для Vitek 2 AST YS08</t>
  </si>
  <si>
    <t xml:space="preserve">Набор реагентов для Vitek 2 GP </t>
  </si>
  <si>
    <t xml:space="preserve">Набор реагентов для VITEK 2GN </t>
  </si>
  <si>
    <t>Сульфит натрия (Натрий сернокислый б/в ЧДА)</t>
  </si>
  <si>
    <t>Сыворота контрольная положительная для диагностики сифилиса</t>
  </si>
  <si>
    <t xml:space="preserve">Сыворотка гемолитическая  </t>
  </si>
  <si>
    <t xml:space="preserve">Антиген кардиолипиновый РМП  </t>
  </si>
  <si>
    <t>Диахим-Набор д/клинического анализа спинномозговой жидкости, Абрис</t>
  </si>
  <si>
    <t xml:space="preserve">Диахим-Набор для исследования кала  на гельминты (метод Като)  </t>
  </si>
  <si>
    <t>Диахим-Набор для клинического анализа кала и копролоия</t>
  </si>
  <si>
    <t xml:space="preserve">Набор реаг.раствор брил.крезилового синего д/окраски ретикулоцитов в крови  </t>
  </si>
  <si>
    <t>Набор реагентов для определения ревматоидного фактора в сыворотке крови методом латекс-агглютинации. ВИТАЛ.</t>
  </si>
  <si>
    <t xml:space="preserve">Экспресс-тест FOB д/о скрытой крови в кале </t>
  </si>
  <si>
    <t>Экстрагируемые ядерные антитела скрининг</t>
  </si>
  <si>
    <t>Контрольные сыворотки для внутреннего контроля качества. «Опухолевые маркеры»  Уровень 1. 6х2мл</t>
  </si>
  <si>
    <t>Контрольные сыворотки для внутреннего контроля качества. «Опухолевые маркеры». Уровень 2. 6х2мл</t>
  </si>
  <si>
    <t>Контрольные сыворотки для внутреннего контроля качества. «Опухолевые маркеры». Уровень 3. 6х2мл</t>
  </si>
  <si>
    <t>кг.</t>
  </si>
  <si>
    <t>уп.</t>
  </si>
  <si>
    <t>Дата и время регистрации 05.05.22г., 12час.27мин.</t>
  </si>
  <si>
    <t xml:space="preserve">ТОО "INOS" </t>
  </si>
  <si>
    <t>Дата и время регистрации 05.05.22г., 14час.00мин.</t>
  </si>
  <si>
    <t>Дата и время регистрации 05.05.22г., 16час.35мин.</t>
  </si>
  <si>
    <t>ТОО "ДиАКиТ"</t>
  </si>
  <si>
    <t>Дата и время регистрации 06.05.22г., 14час.00мин.</t>
  </si>
  <si>
    <t>ТОО "Эколаб KZ"</t>
  </si>
  <si>
    <t>Дата и время регистрации 06.05.22г., 17час.00мин.</t>
  </si>
  <si>
    <t>ТОО "БионМедСервис"</t>
  </si>
  <si>
    <t>Дата и время регистрации 11.05.22г., 08час.30мин.</t>
  </si>
  <si>
    <t>Приложение 1 к Протоколу №59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</si>
</sst>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wrapText="1"/>
    </xf>
    <xf numFmtId="1" fontId="2" fillId="0" borderId="0" xfId="0" applyNumberFormat="1" applyFont="1" applyFill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1" fontId="2" fillId="0" borderId="0" xfId="0" applyNumberFormat="1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9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5" fillId="0" borderId="1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4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5" fontId="1" fillId="0" borderId="3" xfId="1" applyNumberFormat="1" applyFont="1" applyFill="1" applyBorder="1" applyAlignment="1">
      <alignment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view="pageBreakPreview" zoomScale="70" zoomScaleNormal="100" zoomScaleSheetLayoutView="70" workbookViewId="0">
      <pane xSplit="12" ySplit="8" topLeftCell="M27" activePane="bottomRight" state="frozen"/>
      <selection pane="topRight" activeCell="J1" sqref="J1"/>
      <selection pane="bottomLeft" activeCell="A7" sqref="A7"/>
      <selection pane="bottomRight" activeCell="S18" sqref="S18"/>
    </sheetView>
  </sheetViews>
  <sheetFormatPr defaultRowHeight="12.75" x14ac:dyDescent="0.2"/>
  <cols>
    <col min="1" max="1" width="5.7109375" style="6" customWidth="1"/>
    <col min="2" max="2" width="45.42578125" style="1" customWidth="1"/>
    <col min="3" max="3" width="12" style="7" customWidth="1"/>
    <col min="4" max="4" width="10.140625" style="7" customWidth="1"/>
    <col min="5" max="6" width="12" style="8" customWidth="1"/>
    <col min="7" max="12" width="14.7109375" style="7" customWidth="1"/>
    <col min="13" max="16" width="13.85546875" style="7" hidden="1" customWidth="1"/>
    <col min="17" max="18" width="13.85546875" style="1" hidden="1" customWidth="1"/>
    <col min="19" max="16384" width="9.140625" style="1"/>
  </cols>
  <sheetData>
    <row r="1" spans="1:18" x14ac:dyDescent="0.2">
      <c r="A1" s="48" t="s">
        <v>50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8" x14ac:dyDescent="0.2">
      <c r="A2" s="2"/>
      <c r="B2" s="3"/>
      <c r="C2" s="3"/>
      <c r="D2" s="3"/>
      <c r="E2" s="4"/>
      <c r="F2" s="4"/>
      <c r="G2" s="3"/>
      <c r="H2" s="3"/>
      <c r="I2" s="3"/>
      <c r="J2" s="3"/>
      <c r="K2" s="3"/>
      <c r="L2" s="3"/>
    </row>
    <row r="3" spans="1:18" x14ac:dyDescent="0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8" x14ac:dyDescent="0.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8" ht="13.5" thickBot="1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</row>
    <row r="6" spans="1:18" s="12" customFormat="1" ht="38.25" x14ac:dyDescent="0.2">
      <c r="A6" s="10" t="s">
        <v>1</v>
      </c>
      <c r="B6" s="10" t="s">
        <v>2</v>
      </c>
      <c r="C6" s="10" t="s">
        <v>9</v>
      </c>
      <c r="D6" s="10" t="s">
        <v>3</v>
      </c>
      <c r="E6" s="11" t="s">
        <v>4</v>
      </c>
      <c r="F6" s="31" t="s">
        <v>5</v>
      </c>
      <c r="G6" s="36" t="s">
        <v>11</v>
      </c>
      <c r="H6" s="37" t="s">
        <v>41</v>
      </c>
      <c r="I6" s="37" t="s">
        <v>12</v>
      </c>
      <c r="J6" s="37" t="s">
        <v>44</v>
      </c>
      <c r="K6" s="37" t="s">
        <v>46</v>
      </c>
      <c r="L6" s="38" t="s">
        <v>48</v>
      </c>
      <c r="M6" s="34" t="s">
        <v>11</v>
      </c>
      <c r="N6" s="10" t="s">
        <v>41</v>
      </c>
      <c r="O6" s="10" t="s">
        <v>12</v>
      </c>
      <c r="P6" s="10" t="s">
        <v>44</v>
      </c>
      <c r="Q6" s="10" t="s">
        <v>46</v>
      </c>
      <c r="R6" s="10" t="s">
        <v>48</v>
      </c>
    </row>
    <row r="7" spans="1:18" s="7" customFormat="1" ht="51" x14ac:dyDescent="0.2">
      <c r="A7" s="9"/>
      <c r="B7" s="9"/>
      <c r="C7" s="14"/>
      <c r="D7" s="15"/>
      <c r="E7" s="16"/>
      <c r="F7" s="32"/>
      <c r="G7" s="39" t="s">
        <v>40</v>
      </c>
      <c r="H7" s="9" t="s">
        <v>42</v>
      </c>
      <c r="I7" s="9" t="s">
        <v>43</v>
      </c>
      <c r="J7" s="9" t="s">
        <v>45</v>
      </c>
      <c r="K7" s="9" t="s">
        <v>47</v>
      </c>
      <c r="L7" s="40" t="s">
        <v>49</v>
      </c>
    </row>
    <row r="8" spans="1:18" x14ac:dyDescent="0.2">
      <c r="A8" s="5">
        <v>1</v>
      </c>
      <c r="B8" s="18" t="s">
        <v>13</v>
      </c>
      <c r="C8" s="5" t="s">
        <v>6</v>
      </c>
      <c r="D8" s="24">
        <v>10</v>
      </c>
      <c r="E8" s="25">
        <v>2400</v>
      </c>
      <c r="F8" s="33">
        <f>D8*E8</f>
        <v>24000</v>
      </c>
      <c r="G8" s="41"/>
      <c r="H8" s="13"/>
      <c r="I8" s="5"/>
      <c r="J8" s="5"/>
      <c r="K8" s="5"/>
      <c r="L8" s="42"/>
      <c r="M8" s="7">
        <f>D8*G8</f>
        <v>0</v>
      </c>
      <c r="N8" s="7">
        <f>D8*H8</f>
        <v>0</v>
      </c>
      <c r="O8" s="7">
        <f>D8*I8</f>
        <v>0</v>
      </c>
      <c r="P8" s="7">
        <f>D8*J8</f>
        <v>0</v>
      </c>
      <c r="Q8" s="7">
        <f>D8*K8</f>
        <v>0</v>
      </c>
      <c r="R8" s="7">
        <f>D8*L8</f>
        <v>0</v>
      </c>
    </row>
    <row r="9" spans="1:18" x14ac:dyDescent="0.2">
      <c r="A9" s="5">
        <v>2</v>
      </c>
      <c r="B9" s="19" t="s">
        <v>14</v>
      </c>
      <c r="C9" s="26" t="s">
        <v>38</v>
      </c>
      <c r="D9" s="27">
        <v>0.5</v>
      </c>
      <c r="E9" s="25">
        <v>2396</v>
      </c>
      <c r="F9" s="33">
        <f t="shared" ref="F9:F32" si="0">D9*E9</f>
        <v>1198</v>
      </c>
      <c r="G9" s="41"/>
      <c r="H9" s="13"/>
      <c r="I9" s="5"/>
      <c r="J9" s="5"/>
      <c r="K9" s="5"/>
      <c r="L9" s="42"/>
      <c r="M9" s="7">
        <f t="shared" ref="M9:M32" si="1">D9*G9</f>
        <v>0</v>
      </c>
      <c r="N9" s="7">
        <f t="shared" ref="N9:N32" si="2">D9*H9</f>
        <v>0</v>
      </c>
      <c r="O9" s="7">
        <f t="shared" ref="O9:O32" si="3">D9*I9</f>
        <v>0</v>
      </c>
      <c r="P9" s="7">
        <f t="shared" ref="P9:P32" si="4">D9*J9</f>
        <v>0</v>
      </c>
      <c r="Q9" s="7">
        <f t="shared" ref="Q9:Q32" si="5">D9*K9</f>
        <v>0</v>
      </c>
      <c r="R9" s="7">
        <f t="shared" ref="R9:R32" si="6">D9*L9</f>
        <v>0</v>
      </c>
    </row>
    <row r="10" spans="1:18" ht="38.25" x14ac:dyDescent="0.2">
      <c r="A10" s="5">
        <v>3</v>
      </c>
      <c r="B10" s="20" t="s">
        <v>15</v>
      </c>
      <c r="C10" s="28" t="s">
        <v>6</v>
      </c>
      <c r="D10" s="24">
        <v>4</v>
      </c>
      <c r="E10" s="25">
        <v>53688</v>
      </c>
      <c r="F10" s="33">
        <f t="shared" si="0"/>
        <v>214752</v>
      </c>
      <c r="G10" s="41"/>
      <c r="H10" s="13"/>
      <c r="I10" s="5"/>
      <c r="J10" s="5"/>
      <c r="K10" s="5"/>
      <c r="L10" s="42"/>
      <c r="M10" s="7">
        <f t="shared" si="1"/>
        <v>0</v>
      </c>
      <c r="N10" s="7">
        <f t="shared" si="2"/>
        <v>0</v>
      </c>
      <c r="O10" s="7">
        <f t="shared" si="3"/>
        <v>0</v>
      </c>
      <c r="P10" s="7">
        <f t="shared" si="4"/>
        <v>0</v>
      </c>
      <c r="Q10" s="7">
        <f t="shared" si="5"/>
        <v>0</v>
      </c>
      <c r="R10" s="7">
        <f t="shared" si="6"/>
        <v>0</v>
      </c>
    </row>
    <row r="11" spans="1:18" x14ac:dyDescent="0.2">
      <c r="A11" s="5">
        <v>4</v>
      </c>
      <c r="B11" s="21" t="s">
        <v>16</v>
      </c>
      <c r="C11" s="28" t="s">
        <v>6</v>
      </c>
      <c r="D11" s="24">
        <v>1</v>
      </c>
      <c r="E11" s="25">
        <v>61099</v>
      </c>
      <c r="F11" s="33">
        <f t="shared" si="0"/>
        <v>61099</v>
      </c>
      <c r="G11" s="41">
        <v>61099</v>
      </c>
      <c r="H11" s="13"/>
      <c r="I11" s="5"/>
      <c r="J11" s="5"/>
      <c r="K11" s="5"/>
      <c r="L11" s="42"/>
      <c r="M11" s="7">
        <f t="shared" si="1"/>
        <v>61099</v>
      </c>
      <c r="N11" s="7">
        <f t="shared" si="2"/>
        <v>0</v>
      </c>
      <c r="O11" s="7">
        <f t="shared" si="3"/>
        <v>0</v>
      </c>
      <c r="P11" s="7">
        <f t="shared" si="4"/>
        <v>0</v>
      </c>
      <c r="Q11" s="7">
        <f t="shared" si="5"/>
        <v>0</v>
      </c>
      <c r="R11" s="7">
        <f t="shared" si="6"/>
        <v>0</v>
      </c>
    </row>
    <row r="12" spans="1:18" ht="51" x14ac:dyDescent="0.2">
      <c r="A12" s="5">
        <v>5</v>
      </c>
      <c r="B12" s="21" t="s">
        <v>17</v>
      </c>
      <c r="C12" s="9" t="s">
        <v>39</v>
      </c>
      <c r="D12" s="24">
        <v>1</v>
      </c>
      <c r="E12" s="25">
        <v>109025</v>
      </c>
      <c r="F12" s="33">
        <f t="shared" si="0"/>
        <v>109025</v>
      </c>
      <c r="G12" s="41"/>
      <c r="H12" s="13"/>
      <c r="I12" s="5"/>
      <c r="J12" s="5"/>
      <c r="K12" s="5"/>
      <c r="L12" s="42"/>
      <c r="M12" s="7">
        <f t="shared" si="1"/>
        <v>0</v>
      </c>
      <c r="N12" s="7">
        <f t="shared" si="2"/>
        <v>0</v>
      </c>
      <c r="O12" s="7">
        <f t="shared" si="3"/>
        <v>0</v>
      </c>
      <c r="P12" s="7">
        <f t="shared" si="4"/>
        <v>0</v>
      </c>
      <c r="Q12" s="7">
        <f t="shared" si="5"/>
        <v>0</v>
      </c>
      <c r="R12" s="7">
        <f t="shared" si="6"/>
        <v>0</v>
      </c>
    </row>
    <row r="13" spans="1:18" ht="38.25" x14ac:dyDescent="0.2">
      <c r="A13" s="5">
        <v>6</v>
      </c>
      <c r="B13" s="21" t="s">
        <v>18</v>
      </c>
      <c r="C13" s="9" t="s">
        <v>39</v>
      </c>
      <c r="D13" s="24">
        <v>1</v>
      </c>
      <c r="E13" s="25">
        <v>118780</v>
      </c>
      <c r="F13" s="33">
        <f t="shared" si="0"/>
        <v>118780</v>
      </c>
      <c r="G13" s="41"/>
      <c r="H13" s="13"/>
      <c r="I13" s="5"/>
      <c r="J13" s="5"/>
      <c r="K13" s="5"/>
      <c r="L13" s="42"/>
      <c r="M13" s="7">
        <f t="shared" si="1"/>
        <v>0</v>
      </c>
      <c r="N13" s="7">
        <f t="shared" si="2"/>
        <v>0</v>
      </c>
      <c r="O13" s="7">
        <f t="shared" si="3"/>
        <v>0</v>
      </c>
      <c r="P13" s="7">
        <f t="shared" si="4"/>
        <v>0</v>
      </c>
      <c r="Q13" s="7">
        <f t="shared" si="5"/>
        <v>0</v>
      </c>
      <c r="R13" s="7">
        <f t="shared" si="6"/>
        <v>0</v>
      </c>
    </row>
    <row r="14" spans="1:18" x14ac:dyDescent="0.2">
      <c r="A14" s="5">
        <v>7</v>
      </c>
      <c r="B14" s="19" t="s">
        <v>19</v>
      </c>
      <c r="C14" s="26" t="s">
        <v>38</v>
      </c>
      <c r="D14" s="27">
        <v>0.5</v>
      </c>
      <c r="E14" s="25">
        <v>59920</v>
      </c>
      <c r="F14" s="33">
        <f t="shared" si="0"/>
        <v>29960</v>
      </c>
      <c r="G14" s="41"/>
      <c r="H14" s="13"/>
      <c r="I14" s="5"/>
      <c r="J14" s="5">
        <v>35000</v>
      </c>
      <c r="K14" s="5"/>
      <c r="L14" s="42"/>
      <c r="M14" s="7">
        <f t="shared" si="1"/>
        <v>0</v>
      </c>
      <c r="N14" s="7">
        <f t="shared" si="2"/>
        <v>0</v>
      </c>
      <c r="O14" s="7">
        <f t="shared" si="3"/>
        <v>0</v>
      </c>
      <c r="P14" s="7">
        <f t="shared" si="4"/>
        <v>17500</v>
      </c>
      <c r="Q14" s="7">
        <f t="shared" si="5"/>
        <v>0</v>
      </c>
      <c r="R14" s="7">
        <f t="shared" si="6"/>
        <v>0</v>
      </c>
    </row>
    <row r="15" spans="1:18" x14ac:dyDescent="0.2">
      <c r="A15" s="5">
        <v>8</v>
      </c>
      <c r="B15" s="18" t="s">
        <v>20</v>
      </c>
      <c r="C15" s="9" t="s">
        <v>39</v>
      </c>
      <c r="D15" s="24">
        <v>1</v>
      </c>
      <c r="E15" s="25">
        <v>176400</v>
      </c>
      <c r="F15" s="33">
        <f t="shared" si="0"/>
        <v>176400</v>
      </c>
      <c r="G15" s="41"/>
      <c r="H15" s="13"/>
      <c r="I15" s="5">
        <v>176400</v>
      </c>
      <c r="J15" s="5"/>
      <c r="K15" s="5"/>
      <c r="L15" s="42"/>
      <c r="M15" s="7">
        <f t="shared" si="1"/>
        <v>0</v>
      </c>
      <c r="N15" s="7">
        <f t="shared" si="2"/>
        <v>0</v>
      </c>
      <c r="O15" s="7">
        <f t="shared" si="3"/>
        <v>176400</v>
      </c>
      <c r="P15" s="7">
        <f t="shared" si="4"/>
        <v>0</v>
      </c>
      <c r="Q15" s="7">
        <f t="shared" si="5"/>
        <v>0</v>
      </c>
      <c r="R15" s="7">
        <f t="shared" si="6"/>
        <v>0</v>
      </c>
    </row>
    <row r="16" spans="1:18" x14ac:dyDescent="0.2">
      <c r="A16" s="5">
        <v>9</v>
      </c>
      <c r="B16" s="18" t="s">
        <v>21</v>
      </c>
      <c r="C16" s="9" t="s">
        <v>39</v>
      </c>
      <c r="D16" s="24">
        <v>4</v>
      </c>
      <c r="E16" s="25">
        <v>158800</v>
      </c>
      <c r="F16" s="33">
        <f t="shared" si="0"/>
        <v>635200</v>
      </c>
      <c r="G16" s="41"/>
      <c r="H16" s="13"/>
      <c r="I16" s="5">
        <v>158800</v>
      </c>
      <c r="J16" s="5"/>
      <c r="K16" s="5"/>
      <c r="L16" s="42"/>
      <c r="M16" s="7">
        <f t="shared" si="1"/>
        <v>0</v>
      </c>
      <c r="N16" s="7">
        <f t="shared" si="2"/>
        <v>0</v>
      </c>
      <c r="O16" s="7">
        <f t="shared" si="3"/>
        <v>635200</v>
      </c>
      <c r="P16" s="7">
        <f t="shared" si="4"/>
        <v>0</v>
      </c>
      <c r="Q16" s="7">
        <f t="shared" si="5"/>
        <v>0</v>
      </c>
      <c r="R16" s="7">
        <f t="shared" si="6"/>
        <v>0</v>
      </c>
    </row>
    <row r="17" spans="1:18" x14ac:dyDescent="0.2">
      <c r="A17" s="5">
        <v>10</v>
      </c>
      <c r="B17" s="18" t="s">
        <v>22</v>
      </c>
      <c r="C17" s="9" t="s">
        <v>39</v>
      </c>
      <c r="D17" s="24">
        <v>10</v>
      </c>
      <c r="E17" s="25">
        <v>120200</v>
      </c>
      <c r="F17" s="33">
        <f t="shared" si="0"/>
        <v>1202000</v>
      </c>
      <c r="G17" s="41"/>
      <c r="H17" s="13"/>
      <c r="I17" s="5">
        <v>120200</v>
      </c>
      <c r="J17" s="5"/>
      <c r="K17" s="5"/>
      <c r="L17" s="42"/>
      <c r="M17" s="7">
        <f t="shared" si="1"/>
        <v>0</v>
      </c>
      <c r="N17" s="7">
        <f t="shared" si="2"/>
        <v>0</v>
      </c>
      <c r="O17" s="7">
        <f t="shared" si="3"/>
        <v>1202000</v>
      </c>
      <c r="P17" s="7">
        <f t="shared" si="4"/>
        <v>0</v>
      </c>
      <c r="Q17" s="7">
        <f t="shared" si="5"/>
        <v>0</v>
      </c>
      <c r="R17" s="7">
        <f t="shared" si="6"/>
        <v>0</v>
      </c>
    </row>
    <row r="18" spans="1:18" x14ac:dyDescent="0.2">
      <c r="A18" s="5">
        <v>11</v>
      </c>
      <c r="B18" s="18" t="s">
        <v>23</v>
      </c>
      <c r="C18" s="9" t="s">
        <v>39</v>
      </c>
      <c r="D18" s="24">
        <v>10</v>
      </c>
      <c r="E18" s="25">
        <v>120200</v>
      </c>
      <c r="F18" s="33">
        <f t="shared" si="0"/>
        <v>1202000</v>
      </c>
      <c r="G18" s="41"/>
      <c r="H18" s="13"/>
      <c r="I18" s="5">
        <v>120200</v>
      </c>
      <c r="J18" s="5"/>
      <c r="K18" s="5"/>
      <c r="L18" s="42"/>
      <c r="M18" s="7">
        <f t="shared" si="1"/>
        <v>0</v>
      </c>
      <c r="N18" s="7">
        <f t="shared" si="2"/>
        <v>0</v>
      </c>
      <c r="O18" s="7">
        <f t="shared" si="3"/>
        <v>1202000</v>
      </c>
      <c r="P18" s="7">
        <f t="shared" si="4"/>
        <v>0</v>
      </c>
      <c r="Q18" s="7">
        <f t="shared" si="5"/>
        <v>0</v>
      </c>
      <c r="R18" s="7">
        <f t="shared" si="6"/>
        <v>0</v>
      </c>
    </row>
    <row r="19" spans="1:18" x14ac:dyDescent="0.2">
      <c r="A19" s="5">
        <v>12</v>
      </c>
      <c r="B19" s="22" t="s">
        <v>24</v>
      </c>
      <c r="C19" s="26" t="s">
        <v>10</v>
      </c>
      <c r="D19" s="24">
        <v>1</v>
      </c>
      <c r="E19" s="25">
        <v>53500</v>
      </c>
      <c r="F19" s="33">
        <v>26750</v>
      </c>
      <c r="G19" s="41"/>
      <c r="H19" s="13"/>
      <c r="I19" s="5"/>
      <c r="J19" s="5">
        <v>25000</v>
      </c>
      <c r="K19" s="5"/>
      <c r="L19" s="42"/>
      <c r="M19" s="7">
        <f t="shared" si="1"/>
        <v>0</v>
      </c>
      <c r="N19" s="7">
        <f t="shared" si="2"/>
        <v>0</v>
      </c>
      <c r="O19" s="7">
        <f t="shared" si="3"/>
        <v>0</v>
      </c>
      <c r="P19" s="7">
        <v>25000</v>
      </c>
      <c r="Q19" s="7">
        <f t="shared" si="5"/>
        <v>0</v>
      </c>
      <c r="R19" s="7">
        <f t="shared" si="6"/>
        <v>0</v>
      </c>
    </row>
    <row r="20" spans="1:18" ht="25.5" x14ac:dyDescent="0.2">
      <c r="A20" s="5">
        <v>13</v>
      </c>
      <c r="B20" s="18" t="s">
        <v>25</v>
      </c>
      <c r="C20" s="5" t="s">
        <v>6</v>
      </c>
      <c r="D20" s="24">
        <v>3</v>
      </c>
      <c r="E20" s="25">
        <v>50000</v>
      </c>
      <c r="F20" s="33">
        <f t="shared" si="0"/>
        <v>150000</v>
      </c>
      <c r="G20" s="41"/>
      <c r="H20" s="13"/>
      <c r="I20" s="5"/>
      <c r="J20" s="5"/>
      <c r="K20" s="5">
        <v>50000</v>
      </c>
      <c r="L20" s="42"/>
      <c r="M20" s="7">
        <f t="shared" si="1"/>
        <v>0</v>
      </c>
      <c r="N20" s="7">
        <f t="shared" si="2"/>
        <v>0</v>
      </c>
      <c r="O20" s="7">
        <f t="shared" si="3"/>
        <v>0</v>
      </c>
      <c r="P20" s="7">
        <f t="shared" si="4"/>
        <v>0</v>
      </c>
      <c r="Q20" s="7">
        <f t="shared" si="5"/>
        <v>150000</v>
      </c>
      <c r="R20" s="7">
        <f t="shared" si="6"/>
        <v>0</v>
      </c>
    </row>
    <row r="21" spans="1:18" x14ac:dyDescent="0.2">
      <c r="A21" s="5">
        <v>14</v>
      </c>
      <c r="B21" s="18" t="s">
        <v>26</v>
      </c>
      <c r="C21" s="5" t="s">
        <v>6</v>
      </c>
      <c r="D21" s="24">
        <v>3</v>
      </c>
      <c r="E21" s="25">
        <v>20900</v>
      </c>
      <c r="F21" s="33">
        <f t="shared" si="0"/>
        <v>62700</v>
      </c>
      <c r="G21" s="41"/>
      <c r="H21" s="13"/>
      <c r="I21" s="5"/>
      <c r="J21" s="5"/>
      <c r="K21" s="5">
        <v>44850</v>
      </c>
      <c r="L21" s="42"/>
      <c r="M21" s="7">
        <f t="shared" si="1"/>
        <v>0</v>
      </c>
      <c r="N21" s="7">
        <f t="shared" si="2"/>
        <v>0</v>
      </c>
      <c r="O21" s="7">
        <f t="shared" si="3"/>
        <v>0</v>
      </c>
      <c r="P21" s="7">
        <f t="shared" si="4"/>
        <v>0</v>
      </c>
      <c r="Q21" s="7">
        <f t="shared" si="5"/>
        <v>134550</v>
      </c>
      <c r="R21" s="7">
        <f t="shared" si="6"/>
        <v>0</v>
      </c>
    </row>
    <row r="22" spans="1:18" x14ac:dyDescent="0.2">
      <c r="A22" s="5">
        <v>15</v>
      </c>
      <c r="B22" s="18" t="s">
        <v>27</v>
      </c>
      <c r="C22" s="26" t="s">
        <v>39</v>
      </c>
      <c r="D22" s="24">
        <v>3</v>
      </c>
      <c r="E22" s="24">
        <v>22000</v>
      </c>
      <c r="F22" s="33">
        <f t="shared" si="0"/>
        <v>66000</v>
      </c>
      <c r="G22" s="41"/>
      <c r="H22" s="13"/>
      <c r="I22" s="5"/>
      <c r="J22" s="5"/>
      <c r="K22" s="5">
        <v>58830</v>
      </c>
      <c r="L22" s="42">
        <v>18000</v>
      </c>
      <c r="M22" s="7">
        <f t="shared" si="1"/>
        <v>0</v>
      </c>
      <c r="N22" s="7">
        <f t="shared" si="2"/>
        <v>0</v>
      </c>
      <c r="O22" s="7">
        <f t="shared" si="3"/>
        <v>0</v>
      </c>
      <c r="P22" s="7">
        <f t="shared" si="4"/>
        <v>0</v>
      </c>
      <c r="Q22" s="7">
        <f t="shared" si="5"/>
        <v>176490</v>
      </c>
      <c r="R22" s="7">
        <f t="shared" si="6"/>
        <v>54000</v>
      </c>
    </row>
    <row r="23" spans="1:18" ht="25.5" x14ac:dyDescent="0.2">
      <c r="A23" s="5">
        <v>16</v>
      </c>
      <c r="B23" s="23" t="s">
        <v>28</v>
      </c>
      <c r="C23" s="26" t="s">
        <v>39</v>
      </c>
      <c r="D23" s="24">
        <v>1</v>
      </c>
      <c r="E23" s="24">
        <v>37200</v>
      </c>
      <c r="F23" s="33">
        <f t="shared" si="0"/>
        <v>37200</v>
      </c>
      <c r="G23" s="41"/>
      <c r="H23" s="13"/>
      <c r="I23" s="5"/>
      <c r="J23" s="5"/>
      <c r="K23" s="5">
        <v>37200</v>
      </c>
      <c r="L23" s="42"/>
      <c r="M23" s="7">
        <f t="shared" si="1"/>
        <v>0</v>
      </c>
      <c r="N23" s="7">
        <f t="shared" si="2"/>
        <v>0</v>
      </c>
      <c r="O23" s="7">
        <f t="shared" si="3"/>
        <v>0</v>
      </c>
      <c r="P23" s="7">
        <f t="shared" si="4"/>
        <v>0</v>
      </c>
      <c r="Q23" s="7">
        <f t="shared" si="5"/>
        <v>37200</v>
      </c>
      <c r="R23" s="7">
        <f t="shared" si="6"/>
        <v>0</v>
      </c>
    </row>
    <row r="24" spans="1:18" ht="25.5" x14ac:dyDescent="0.2">
      <c r="A24" s="5">
        <v>17</v>
      </c>
      <c r="B24" s="23" t="s">
        <v>29</v>
      </c>
      <c r="C24" s="26" t="s">
        <v>39</v>
      </c>
      <c r="D24" s="24">
        <v>1</v>
      </c>
      <c r="E24" s="24">
        <v>44000</v>
      </c>
      <c r="F24" s="33">
        <f t="shared" si="0"/>
        <v>44000</v>
      </c>
      <c r="G24" s="41"/>
      <c r="H24" s="13"/>
      <c r="I24" s="5"/>
      <c r="J24" s="5"/>
      <c r="K24" s="5">
        <v>44000</v>
      </c>
      <c r="L24" s="42">
        <v>43500</v>
      </c>
      <c r="M24" s="7">
        <f t="shared" si="1"/>
        <v>0</v>
      </c>
      <c r="N24" s="7">
        <f t="shared" si="2"/>
        <v>0</v>
      </c>
      <c r="O24" s="7">
        <f t="shared" si="3"/>
        <v>0</v>
      </c>
      <c r="P24" s="7">
        <f t="shared" si="4"/>
        <v>0</v>
      </c>
      <c r="Q24" s="7">
        <f t="shared" si="5"/>
        <v>44000</v>
      </c>
      <c r="R24" s="7">
        <f t="shared" si="6"/>
        <v>43500</v>
      </c>
    </row>
    <row r="25" spans="1:18" ht="25.5" x14ac:dyDescent="0.2">
      <c r="A25" s="5">
        <v>18</v>
      </c>
      <c r="B25" s="23" t="s">
        <v>30</v>
      </c>
      <c r="C25" s="26" t="s">
        <v>39</v>
      </c>
      <c r="D25" s="24">
        <v>1</v>
      </c>
      <c r="E25" s="24">
        <v>48700</v>
      </c>
      <c r="F25" s="33">
        <f t="shared" si="0"/>
        <v>48700</v>
      </c>
      <c r="G25" s="41"/>
      <c r="H25" s="13"/>
      <c r="I25" s="5"/>
      <c r="J25" s="5"/>
      <c r="K25" s="5">
        <v>48700</v>
      </c>
      <c r="L25" s="42">
        <v>48000</v>
      </c>
      <c r="M25" s="7">
        <f t="shared" si="1"/>
        <v>0</v>
      </c>
      <c r="N25" s="7">
        <f t="shared" si="2"/>
        <v>0</v>
      </c>
      <c r="O25" s="7">
        <f t="shared" si="3"/>
        <v>0</v>
      </c>
      <c r="P25" s="7">
        <f t="shared" si="4"/>
        <v>0</v>
      </c>
      <c r="Q25" s="7">
        <f t="shared" si="5"/>
        <v>48700</v>
      </c>
      <c r="R25" s="7">
        <f t="shared" si="6"/>
        <v>48000</v>
      </c>
    </row>
    <row r="26" spans="1:18" ht="25.5" x14ac:dyDescent="0.2">
      <c r="A26" s="5">
        <v>19</v>
      </c>
      <c r="B26" s="23" t="s">
        <v>31</v>
      </c>
      <c r="C26" s="26" t="s">
        <v>39</v>
      </c>
      <c r="D26" s="24">
        <v>1</v>
      </c>
      <c r="E26" s="29">
        <v>5500</v>
      </c>
      <c r="F26" s="33">
        <f t="shared" si="0"/>
        <v>5500</v>
      </c>
      <c r="G26" s="41"/>
      <c r="H26" s="13"/>
      <c r="I26" s="5"/>
      <c r="J26" s="5"/>
      <c r="K26" s="5">
        <v>13160</v>
      </c>
      <c r="L26" s="42">
        <v>5300</v>
      </c>
      <c r="M26" s="7">
        <f t="shared" si="1"/>
        <v>0</v>
      </c>
      <c r="N26" s="7">
        <f t="shared" si="2"/>
        <v>0</v>
      </c>
      <c r="O26" s="7">
        <f t="shared" si="3"/>
        <v>0</v>
      </c>
      <c r="P26" s="7">
        <f t="shared" si="4"/>
        <v>0</v>
      </c>
      <c r="Q26" s="7">
        <f t="shared" si="5"/>
        <v>13160</v>
      </c>
      <c r="R26" s="7">
        <f t="shared" si="6"/>
        <v>5300</v>
      </c>
    </row>
    <row r="27" spans="1:18" ht="38.25" x14ac:dyDescent="0.2">
      <c r="A27" s="5">
        <v>20</v>
      </c>
      <c r="B27" s="20" t="s">
        <v>32</v>
      </c>
      <c r="C27" s="26" t="s">
        <v>39</v>
      </c>
      <c r="D27" s="24">
        <v>2</v>
      </c>
      <c r="E27" s="25">
        <v>5500</v>
      </c>
      <c r="F27" s="33">
        <f t="shared" si="0"/>
        <v>11000</v>
      </c>
      <c r="G27" s="41"/>
      <c r="H27" s="13"/>
      <c r="I27" s="5"/>
      <c r="J27" s="5"/>
      <c r="K27" s="5"/>
      <c r="L27" s="42">
        <v>4500</v>
      </c>
      <c r="M27" s="7">
        <f t="shared" si="1"/>
        <v>0</v>
      </c>
      <c r="N27" s="7">
        <f t="shared" si="2"/>
        <v>0</v>
      </c>
      <c r="O27" s="7">
        <f t="shared" si="3"/>
        <v>0</v>
      </c>
      <c r="P27" s="7">
        <f t="shared" si="4"/>
        <v>0</v>
      </c>
      <c r="Q27" s="7">
        <f t="shared" si="5"/>
        <v>0</v>
      </c>
      <c r="R27" s="7">
        <f t="shared" si="6"/>
        <v>9000</v>
      </c>
    </row>
    <row r="28" spans="1:18" x14ac:dyDescent="0.2">
      <c r="A28" s="5">
        <v>21</v>
      </c>
      <c r="B28" s="18" t="s">
        <v>33</v>
      </c>
      <c r="C28" s="28" t="s">
        <v>6</v>
      </c>
      <c r="D28" s="24">
        <v>3</v>
      </c>
      <c r="E28" s="24">
        <v>30000</v>
      </c>
      <c r="F28" s="33">
        <f t="shared" si="0"/>
        <v>90000</v>
      </c>
      <c r="G28" s="41"/>
      <c r="H28" s="13"/>
      <c r="I28" s="5"/>
      <c r="J28" s="5"/>
      <c r="K28" s="5">
        <v>30000</v>
      </c>
      <c r="L28" s="42">
        <v>29750</v>
      </c>
      <c r="M28" s="7">
        <f t="shared" si="1"/>
        <v>0</v>
      </c>
      <c r="N28" s="7">
        <f t="shared" si="2"/>
        <v>0</v>
      </c>
      <c r="O28" s="7">
        <f t="shared" si="3"/>
        <v>0</v>
      </c>
      <c r="P28" s="7">
        <f t="shared" si="4"/>
        <v>0</v>
      </c>
      <c r="Q28" s="7">
        <f t="shared" si="5"/>
        <v>90000</v>
      </c>
      <c r="R28" s="7">
        <f t="shared" si="6"/>
        <v>89250</v>
      </c>
    </row>
    <row r="29" spans="1:18" x14ac:dyDescent="0.2">
      <c r="A29" s="5">
        <v>22</v>
      </c>
      <c r="B29" s="23" t="s">
        <v>34</v>
      </c>
      <c r="C29" s="26" t="s">
        <v>39</v>
      </c>
      <c r="D29" s="24">
        <v>3</v>
      </c>
      <c r="E29" s="24">
        <v>198000</v>
      </c>
      <c r="F29" s="33">
        <f t="shared" si="0"/>
        <v>594000</v>
      </c>
      <c r="G29" s="41"/>
      <c r="H29" s="13"/>
      <c r="I29" s="5"/>
      <c r="J29" s="5"/>
      <c r="K29" s="5"/>
      <c r="L29" s="42">
        <v>180000</v>
      </c>
      <c r="M29" s="7">
        <f t="shared" si="1"/>
        <v>0</v>
      </c>
      <c r="N29" s="7">
        <f t="shared" si="2"/>
        <v>0</v>
      </c>
      <c r="O29" s="7">
        <f t="shared" si="3"/>
        <v>0</v>
      </c>
      <c r="P29" s="7">
        <f t="shared" si="4"/>
        <v>0</v>
      </c>
      <c r="Q29" s="7">
        <f t="shared" si="5"/>
        <v>0</v>
      </c>
      <c r="R29" s="7">
        <f t="shared" si="6"/>
        <v>540000</v>
      </c>
    </row>
    <row r="30" spans="1:18" ht="25.5" x14ac:dyDescent="0.2">
      <c r="A30" s="5">
        <v>23</v>
      </c>
      <c r="B30" s="18" t="s">
        <v>35</v>
      </c>
      <c r="C30" s="26" t="s">
        <v>39</v>
      </c>
      <c r="D30" s="24">
        <v>1</v>
      </c>
      <c r="E30" s="24">
        <v>248875</v>
      </c>
      <c r="F30" s="33">
        <f t="shared" si="0"/>
        <v>248875</v>
      </c>
      <c r="G30" s="41">
        <v>248875</v>
      </c>
      <c r="H30" s="5">
        <v>248875</v>
      </c>
      <c r="I30" s="5"/>
      <c r="J30" s="5"/>
      <c r="K30" s="5"/>
      <c r="L30" s="42"/>
      <c r="M30" s="7">
        <f t="shared" si="1"/>
        <v>248875</v>
      </c>
      <c r="N30" s="7">
        <f t="shared" si="2"/>
        <v>248875</v>
      </c>
      <c r="O30" s="7">
        <f t="shared" si="3"/>
        <v>0</v>
      </c>
      <c r="P30" s="7">
        <f t="shared" si="4"/>
        <v>0</v>
      </c>
      <c r="Q30" s="7">
        <f t="shared" si="5"/>
        <v>0</v>
      </c>
      <c r="R30" s="7">
        <f t="shared" si="6"/>
        <v>0</v>
      </c>
    </row>
    <row r="31" spans="1:18" ht="25.5" x14ac:dyDescent="0.2">
      <c r="A31" s="5">
        <v>24</v>
      </c>
      <c r="B31" s="18" t="s">
        <v>36</v>
      </c>
      <c r="C31" s="26" t="s">
        <v>39</v>
      </c>
      <c r="D31" s="24">
        <v>1</v>
      </c>
      <c r="E31" s="24">
        <v>248875</v>
      </c>
      <c r="F31" s="33">
        <f t="shared" si="0"/>
        <v>248875</v>
      </c>
      <c r="G31" s="41">
        <v>248875</v>
      </c>
      <c r="H31" s="5">
        <v>248875</v>
      </c>
      <c r="I31" s="5"/>
      <c r="J31" s="5"/>
      <c r="K31" s="5"/>
      <c r="L31" s="42"/>
      <c r="M31" s="7">
        <f t="shared" si="1"/>
        <v>248875</v>
      </c>
      <c r="N31" s="7">
        <f t="shared" si="2"/>
        <v>248875</v>
      </c>
      <c r="O31" s="7">
        <f t="shared" si="3"/>
        <v>0</v>
      </c>
      <c r="P31" s="7">
        <f t="shared" si="4"/>
        <v>0</v>
      </c>
      <c r="Q31" s="7">
        <f t="shared" si="5"/>
        <v>0</v>
      </c>
      <c r="R31" s="7">
        <f t="shared" si="6"/>
        <v>0</v>
      </c>
    </row>
    <row r="32" spans="1:18" ht="26.25" thickBot="1" x14ac:dyDescent="0.25">
      <c r="A32" s="5">
        <v>25</v>
      </c>
      <c r="B32" s="18" t="s">
        <v>37</v>
      </c>
      <c r="C32" s="26" t="s">
        <v>39</v>
      </c>
      <c r="D32" s="24">
        <v>1</v>
      </c>
      <c r="E32" s="24">
        <v>248875</v>
      </c>
      <c r="F32" s="33">
        <f t="shared" si="0"/>
        <v>248875</v>
      </c>
      <c r="G32" s="43">
        <v>248875</v>
      </c>
      <c r="H32" s="44">
        <v>248875</v>
      </c>
      <c r="I32" s="44"/>
      <c r="J32" s="44"/>
      <c r="K32" s="44"/>
      <c r="L32" s="45"/>
      <c r="M32" s="7">
        <f t="shared" si="1"/>
        <v>248875</v>
      </c>
      <c r="N32" s="7">
        <f t="shared" si="2"/>
        <v>248875</v>
      </c>
      <c r="O32" s="7">
        <f t="shared" si="3"/>
        <v>0</v>
      </c>
      <c r="P32" s="7">
        <f t="shared" si="4"/>
        <v>0</v>
      </c>
      <c r="Q32" s="7">
        <f t="shared" si="5"/>
        <v>0</v>
      </c>
      <c r="R32" s="7">
        <f t="shared" si="6"/>
        <v>0</v>
      </c>
    </row>
    <row r="33" spans="1:18" x14ac:dyDescent="0.2">
      <c r="A33" s="47" t="s">
        <v>7</v>
      </c>
      <c r="B33" s="47"/>
      <c r="C33" s="47"/>
      <c r="D33" s="47"/>
      <c r="E33" s="47"/>
      <c r="F33" s="30">
        <f>SUM(F8:F32)</f>
        <v>5656889</v>
      </c>
      <c r="G33" s="35"/>
      <c r="H33" s="35"/>
      <c r="I33" s="35"/>
      <c r="J33" s="35"/>
      <c r="K33" s="35"/>
      <c r="L33" s="35"/>
      <c r="M33" s="17">
        <f>SUM(M8:M32)</f>
        <v>807724</v>
      </c>
      <c r="N33" s="17">
        <f t="shared" ref="N33:R33" si="7">SUM(N8:N32)</f>
        <v>746625</v>
      </c>
      <c r="O33" s="17">
        <f t="shared" si="7"/>
        <v>3215600</v>
      </c>
      <c r="P33" s="17">
        <f t="shared" si="7"/>
        <v>42500</v>
      </c>
      <c r="Q33" s="17">
        <f t="shared" si="7"/>
        <v>694100</v>
      </c>
      <c r="R33" s="17">
        <f t="shared" si="7"/>
        <v>789050</v>
      </c>
    </row>
    <row r="35" spans="1:18" x14ac:dyDescent="0.2">
      <c r="A35" s="46" t="s">
        <v>8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</row>
  </sheetData>
  <mergeCells count="4">
    <mergeCell ref="A35:L35"/>
    <mergeCell ref="A33:E33"/>
    <mergeCell ref="A1:L1"/>
    <mergeCell ref="A3:L5"/>
  </mergeCells>
  <pageMargins left="0.23622047244094491" right="0.23622047244094491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Белялова Индира Ерлановна</dc:creator>
  <cp:lastModifiedBy>Белялова Индира Ерлановна</cp:lastModifiedBy>
  <cp:lastPrinted>2022-05-12T10:43:58Z</cp:lastPrinted>
  <dcterms:created xsi:type="dcterms:W3CDTF">2022-04-13T03:01:50Z</dcterms:created>
  <dcterms:modified xsi:type="dcterms:W3CDTF">2022-05-12T10:58:03Z</dcterms:modified>
</cp:coreProperties>
</file>